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'BOM'!$A$1:$I$59</definedName>
  </definedNames>
  <calcPr calcId="145621"/>
</workbook>
</file>

<file path=xl/sharedStrings.xml><?xml version="1.0" encoding="utf-8"?>
<sst xmlns="http://schemas.openxmlformats.org/spreadsheetml/2006/main" count="198" uniqueCount="153">
  <si>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</si>
  <si>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</si>
  <si>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</si>
  <si>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</si>
  <si>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</si>
  <si>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</si>
  <si>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</si>
  <si>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</si>
  <si>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</si>
  <si>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</si>
  <si>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</si>
  <si>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</si>
  <si>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</si>
  <si>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</si>
  <si>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</si>
  <si>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</si>
  <si>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</si>
  <si>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</si>
  <si>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</si>
  <si>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Semiconductor</t>
  </si>
  <si>
    <t>560 Ω, 0W25, 1 %</t>
  </si>
  <si>
    <t>TE Connectivity</t>
  </si>
  <si>
    <t>LR0204F560R</t>
  </si>
  <si>
    <t>0207/10</t>
  </si>
  <si>
    <t>R1</t>
  </si>
  <si>
    <t>10 kΩ, 0W25, 1 %</t>
  </si>
  <si>
    <t>MF25 10K</t>
  </si>
  <si>
    <t>R2</t>
  </si>
  <si>
    <t>Multicomp</t>
  </si>
  <si>
    <t>SFR2500001000FA500</t>
  </si>
  <si>
    <t>100 Ω, 0W4, 1 %</t>
  </si>
  <si>
    <t>68 Ω, 0W25, 1 %</t>
  </si>
  <si>
    <t>LR0204F68R</t>
  </si>
  <si>
    <t>R4,R5</t>
  </si>
  <si>
    <t>300 Ω, 0W25, 1 %</t>
  </si>
  <si>
    <t>LR0204F300R</t>
  </si>
  <si>
    <t>R8</t>
  </si>
  <si>
    <t>11 kΩ, 0W25, 1 %</t>
  </si>
  <si>
    <t>LR0204F11K</t>
  </si>
  <si>
    <t>R10</t>
  </si>
  <si>
    <t>1 kΩ, 0W25, 1 %</t>
  </si>
  <si>
    <t>R11,R19</t>
  </si>
  <si>
    <t>LR0204F1K0</t>
  </si>
  <si>
    <t>22 kΩ, 0W25, 1 %</t>
  </si>
  <si>
    <t>R12</t>
  </si>
  <si>
    <t>LR0204F22K</t>
  </si>
  <si>
    <t>330 Ω, 0W25, 1 %</t>
  </si>
  <si>
    <t>LR0204F330R</t>
  </si>
  <si>
    <t>R16,R17</t>
  </si>
  <si>
    <t>R3,R6,R7,R9,R13,R14,R15</t>
  </si>
  <si>
    <t>P1</t>
  </si>
  <si>
    <t>10 Ω, 1 W, 5 %</t>
  </si>
  <si>
    <t>MCF 1W 10R</t>
  </si>
  <si>
    <t>AC01</t>
  </si>
  <si>
    <t>R18</t>
  </si>
  <si>
    <t>200 Ω, 0W5, 10 %, trimmer 22 turn</t>
  </si>
  <si>
    <t>Vishay Sfernice</t>
  </si>
  <si>
    <t>T93YA201KT20</t>
  </si>
  <si>
    <t>S64YW</t>
  </si>
  <si>
    <t>Vishay BCcomponents</t>
  </si>
  <si>
    <t>C025_050-055X075</t>
  </si>
  <si>
    <t>C1</t>
  </si>
  <si>
    <t>1 nF, 63 V, 5 %, lead spacing 2.5/5 mm</t>
  </si>
  <si>
    <t>Epcos</t>
  </si>
  <si>
    <t>B32529C1102J189</t>
  </si>
  <si>
    <t>C2</t>
  </si>
  <si>
    <t>C3,C4</t>
  </si>
  <si>
    <t>Kemet</t>
  </si>
  <si>
    <t>C322C104K1R5TA</t>
  </si>
  <si>
    <t>100 nF, 100 V, 10 %, X7R, lead spacing 2.5/5 mm</t>
  </si>
  <si>
    <t>100 nF, 63 V, 5 %, MKT, lead spacing 2.5/5 mm</t>
  </si>
  <si>
    <t>B32529C1104J189</t>
  </si>
  <si>
    <t>C025_050-035X075</t>
  </si>
  <si>
    <t>C5</t>
  </si>
  <si>
    <t>C8</t>
  </si>
  <si>
    <t>C9</t>
  </si>
  <si>
    <t>C050_075-063X106</t>
  </si>
  <si>
    <t>10 µF, 63 V, 10 %, MKT, lead spacing 5/7.5/10/15 mm</t>
  </si>
  <si>
    <t>Vishay Roederstein</t>
  </si>
  <si>
    <t>MKT1820610065</t>
  </si>
  <si>
    <t>C050_075_100_150-084X183</t>
  </si>
  <si>
    <t>C6</t>
  </si>
  <si>
    <t>100 pF, 1000 V, 5 %, MKP, lead spacing 5 mm</t>
  </si>
  <si>
    <t>Wima</t>
  </si>
  <si>
    <t>FKP2O101001D00JSSD</t>
  </si>
  <si>
    <t>C050-045X075</t>
  </si>
  <si>
    <t>C7</t>
  </si>
  <si>
    <t>100 nF, 63VAC, 5 %, MKT, lead spacing 2.5/5 mm</t>
  </si>
  <si>
    <t>220 pF, 1000 V, 5 %, MKP, lead spacing 5 mm</t>
  </si>
  <si>
    <t>FKP2O102201D00JSSD</t>
  </si>
  <si>
    <t>C12</t>
  </si>
  <si>
    <t>100 µF, 100 V, 20 %, diam. 13.5 max., lead spacing 5mm</t>
  </si>
  <si>
    <t>Rubycon</t>
  </si>
  <si>
    <t>100ZLJ100M10X20</t>
  </si>
  <si>
    <t>E5-13</t>
  </si>
  <si>
    <t>C10,C11</t>
  </si>
  <si>
    <t>1N5402</t>
  </si>
  <si>
    <t>DO201-15</t>
  </si>
  <si>
    <t>D1,D2</t>
  </si>
  <si>
    <t>DO41-10</t>
  </si>
  <si>
    <t>D3</t>
  </si>
  <si>
    <t>MPSA92</t>
  </si>
  <si>
    <t>ON Semiconductor</t>
  </si>
  <si>
    <t>MPSA92G</t>
  </si>
  <si>
    <t>TO92-EBC</t>
  </si>
  <si>
    <t>T1,T2,T11</t>
  </si>
  <si>
    <t>T3,T4,T5</t>
  </si>
  <si>
    <t>MPSA42</t>
  </si>
  <si>
    <t>BC549C</t>
  </si>
  <si>
    <t>T6</t>
  </si>
  <si>
    <t>MJE350</t>
  </si>
  <si>
    <t>STMicroelectronics</t>
  </si>
  <si>
    <t>TO126V</t>
  </si>
  <si>
    <t>T7</t>
  </si>
  <si>
    <t>MJE340</t>
  </si>
  <si>
    <t>T8</t>
  </si>
  <si>
    <t>Reichelt</t>
  </si>
  <si>
    <t>2SK1058</t>
  </si>
  <si>
    <t>Renesas</t>
  </si>
  <si>
    <t>TO3AH</t>
  </si>
  <si>
    <t>T9</t>
  </si>
  <si>
    <t>2SK 1058</t>
  </si>
  <si>
    <t>2SJ162</t>
  </si>
  <si>
    <t>T10</t>
  </si>
  <si>
    <t>2SJ 162</t>
  </si>
  <si>
    <t>PCB terminal block, 2way, pitch 5 mm</t>
  </si>
  <si>
    <t>Camden Electronics</t>
  </si>
  <si>
    <t>CTB1202/2</t>
  </si>
  <si>
    <t>2-connect-s</t>
  </si>
  <si>
    <t>K1,K2</t>
  </si>
  <si>
    <t>TE Connectivity/Schrack</t>
  </si>
  <si>
    <t>RT314024, PCB, SPCO, 24V/1.44kΩ, 250VAC/16A</t>
  </si>
  <si>
    <t>RT-C/O16A5</t>
  </si>
  <si>
    <t>RT31024</t>
  </si>
  <si>
    <t>RE1</t>
  </si>
  <si>
    <t>thermal pad TO-3P, Kapton MT Film, 015 mm, 6 kV,</t>
  </si>
  <si>
    <t>Bergquist</t>
  </si>
  <si>
    <t>K6-104</t>
  </si>
  <si>
    <t>T9,T10</t>
  </si>
  <si>
    <t>Heatsink 1.2 °C/W, SK 85/75 SA</t>
  </si>
  <si>
    <t>Fischer Elektronik</t>
  </si>
  <si>
    <t>SK 85/75 SA</t>
  </si>
  <si>
    <t>Faston, through hole, lead spacing 5.08 mm</t>
  </si>
  <si>
    <t>JST</t>
  </si>
  <si>
    <t>TAB3866A68(MSTIN)</t>
  </si>
  <si>
    <t>F061.100</t>
  </si>
  <si>
    <t>K3-K10</t>
  </si>
  <si>
    <t>4.7 µF, 63 V, 10 %, lead spacing 5/7.5 mm</t>
  </si>
  <si>
    <t>B32560J475K</t>
  </si>
  <si>
    <t>BOM::130007-1::Audio Endstufen digitale Frequenzweichen::v1.1</t>
  </si>
  <si>
    <t>PCB 130007-1 v1.1</t>
  </si>
  <si>
    <t>1N4148</t>
  </si>
  <si>
    <t>1N4148.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</si>
</sst>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4" borderId="0" xfId="0" applyNumberFormat="1" applyFont="1" applyFill="1"/>
    <xf numFmtId="0" fontId="3" fillId="4" borderId="0" xfId="0" applyFont="1" applyFill="1"/>
    <xf numFmtId="0" fontId="9" fillId="5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49" fontId="0" fillId="0" borderId="0" xfId="0" applyNumberFormat="1"/>
    <xf numFmtId="49" fontId="1" fillId="2" borderId="0" xfId="0" applyNumberFormat="1" applyFont="1" applyFill="1" applyAlignment="1">
      <alignment horizontal="left"/>
    </xf>
    <xf numFmtId="0" fontId="5" fillId="6" borderId="3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2"/>
  <sheetViews>
    <sheetView tabSelected="1" workbookViewId="0" topLeftCell="A1">
      <selection activeCell="G28" sqref="G28"/>
    </sheetView>
  </sheetViews>
  <sheetFormatPr defaultColWidth="11.57421875" defaultRowHeight="12.75"/>
  <cols>
    <col min="1" max="1" width="49.28125" style="1" customWidth="1"/>
    <col min="2" max="2" width="22.28125" style="1" customWidth="1"/>
    <col min="3" max="3" width="33.8515625" style="1" bestFit="1" customWidth="1"/>
    <col min="4" max="4" width="25.28125" style="1" bestFit="1" customWidth="1"/>
    <col min="5" max="5" width="26.421875" style="1" customWidth="1"/>
    <col min="6" max="6" width="6.00390625" style="2" bestFit="1" customWidth="1"/>
    <col min="7" max="7" width="10.28125" style="2" bestFit="1" customWidth="1"/>
    <col min="8" max="8" width="12.140625" style="2" bestFit="1" customWidth="1"/>
    <col min="9" max="9" width="11.57421875" style="2" customWidth="1"/>
    <col min="10" max="10" width="59.140625" style="2" bestFit="1" customWidth="1"/>
    <col min="11" max="11" width="48.7109375" style="2" customWidth="1"/>
    <col min="12" max="16384" width="11.57421875" style="2" customWidth="1"/>
  </cols>
  <sheetData>
    <row r="1" spans="1:11" s="3" customFormat="1" ht="20.25">
      <c r="A1" s="22" t="s">
        <v>149</v>
      </c>
      <c r="B1" s="22"/>
      <c r="C1" s="22"/>
      <c r="D1" s="22"/>
      <c r="E1" s="22"/>
      <c r="F1" s="22"/>
      <c r="K1" s="20" t="s">
        <v>16</v>
      </c>
    </row>
    <row r="2" spans="1:11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14</v>
      </c>
      <c r="G2" s="3" t="s">
        <v>5</v>
      </c>
      <c r="H2" s="3" t="s">
        <v>116</v>
      </c>
      <c r="I2" s="3" t="s">
        <v>15</v>
      </c>
      <c r="J2" s="3" t="s">
        <v>17</v>
      </c>
      <c r="K2" s="19" t="s">
        <v>18</v>
      </c>
    </row>
    <row r="3" spans="1:10" s="17" customFormat="1" ht="15">
      <c r="A3" s="16" t="s">
        <v>6</v>
      </c>
      <c r="B3" s="16"/>
      <c r="C3" s="16"/>
      <c r="D3" s="16"/>
      <c r="E3" s="16"/>
      <c r="F3" s="17">
        <f>SUM(F4:F7)</f>
        <v>11</v>
      </c>
      <c r="J3" s="18" t="str">
        <f>CONCATENATE(E3,IF(ISBLANK(E3),""," = "),A3)</f>
        <v>Resistor</v>
      </c>
    </row>
    <row r="4" spans="1:10" ht="15">
      <c r="A4" s="1" t="s">
        <v>20</v>
      </c>
      <c r="B4" s="1" t="s">
        <v>21</v>
      </c>
      <c r="C4" t="s">
        <v>22</v>
      </c>
      <c r="D4" s="1" t="s">
        <v>23</v>
      </c>
      <c r="E4" s="1" t="s">
        <v>24</v>
      </c>
      <c r="F4" s="2">
        <v>1</v>
      </c>
      <c r="G4">
        <v>2329953</v>
      </c>
      <c r="J4" s="15" t="str">
        <f aca="true" t="shared" si="0" ref="J4:J89">CONCATENATE(E4,IF(ISBLANK(E4),""," = "),A4)</f>
        <v>R1 = 560 Ω, 0W25, 1 %</v>
      </c>
    </row>
    <row r="5" spans="1:10" ht="15">
      <c r="A5" s="1" t="s">
        <v>25</v>
      </c>
      <c r="B5" s="1" t="s">
        <v>28</v>
      </c>
      <c r="C5" t="s">
        <v>26</v>
      </c>
      <c r="D5" s="1" t="s">
        <v>23</v>
      </c>
      <c r="E5" s="1" t="s">
        <v>27</v>
      </c>
      <c r="F5" s="2">
        <v>1</v>
      </c>
      <c r="G5">
        <v>9341110</v>
      </c>
      <c r="J5" s="15" t="str">
        <f t="shared" si="0"/>
        <v>R2 = 10 kΩ, 0W25, 1 %</v>
      </c>
    </row>
    <row r="6" spans="1:10" ht="15">
      <c r="A6" s="1" t="s">
        <v>30</v>
      </c>
      <c r="B6" s="1" t="s">
        <v>59</v>
      </c>
      <c r="C6" t="s">
        <v>29</v>
      </c>
      <c r="D6" s="1" t="s">
        <v>23</v>
      </c>
      <c r="E6" s="1" t="s">
        <v>49</v>
      </c>
      <c r="F6" s="2">
        <v>7</v>
      </c>
      <c r="G6">
        <v>1652646</v>
      </c>
      <c r="J6" s="15" t="str">
        <f t="shared" si="0"/>
        <v>R3,R6,R7,R9,R13,R14,R15 = 100 Ω, 0W4, 1 %</v>
      </c>
    </row>
    <row r="7" spans="1:10" ht="15">
      <c r="A7" s="1" t="s">
        <v>31</v>
      </c>
      <c r="B7" s="1" t="s">
        <v>21</v>
      </c>
      <c r="C7" t="s">
        <v>32</v>
      </c>
      <c r="D7" s="1" t="s">
        <v>23</v>
      </c>
      <c r="E7" s="1" t="s">
        <v>33</v>
      </c>
      <c r="F7" s="2">
        <v>2</v>
      </c>
      <c r="G7">
        <v>2329966</v>
      </c>
      <c r="J7" s="15" t="str">
        <f t="shared" si="0"/>
        <v>R4,R5 = 68 Ω, 0W25, 1 %</v>
      </c>
    </row>
    <row r="8" spans="1:10" ht="15">
      <c r="A8" s="1" t="s">
        <v>34</v>
      </c>
      <c r="B8" s="1" t="s">
        <v>21</v>
      </c>
      <c r="C8" t="s">
        <v>35</v>
      </c>
      <c r="D8" s="1" t="s">
        <v>23</v>
      </c>
      <c r="E8" s="1" t="s">
        <v>36</v>
      </c>
      <c r="F8" s="2">
        <v>1</v>
      </c>
      <c r="G8">
        <v>2329916</v>
      </c>
      <c r="J8" s="15" t="str">
        <f aca="true" t="shared" si="1" ref="J8:J13">CONCATENATE(E8,IF(ISBLANK(E8),""," = "),A8)</f>
        <v>R8 = 300 Ω, 0W25, 1 %</v>
      </c>
    </row>
    <row r="9" spans="1:10" ht="15">
      <c r="A9" s="1" t="s">
        <v>37</v>
      </c>
      <c r="B9" s="1" t="s">
        <v>21</v>
      </c>
      <c r="C9" t="s">
        <v>38</v>
      </c>
      <c r="D9" s="1" t="s">
        <v>23</v>
      </c>
      <c r="E9" s="1" t="s">
        <v>39</v>
      </c>
      <c r="F9" s="2">
        <v>1</v>
      </c>
      <c r="G9">
        <v>2329859</v>
      </c>
      <c r="J9" s="15" t="str">
        <f t="shared" si="1"/>
        <v>R10 = 11 kΩ, 0W25, 1 %</v>
      </c>
    </row>
    <row r="10" spans="1:10" ht="15">
      <c r="A10" s="1" t="s">
        <v>40</v>
      </c>
      <c r="B10" s="1" t="s">
        <v>21</v>
      </c>
      <c r="C10" t="s">
        <v>42</v>
      </c>
      <c r="D10" s="1" t="s">
        <v>23</v>
      </c>
      <c r="E10" s="1" t="s">
        <v>41</v>
      </c>
      <c r="F10" s="2">
        <v>2</v>
      </c>
      <c r="G10">
        <v>2329885</v>
      </c>
      <c r="J10" s="15" t="str">
        <f t="shared" si="1"/>
        <v>R11,R19 = 1 kΩ, 0W25, 1 %</v>
      </c>
    </row>
    <row r="11" spans="1:10" ht="15">
      <c r="A11" s="1" t="s">
        <v>43</v>
      </c>
      <c r="B11" s="1" t="s">
        <v>21</v>
      </c>
      <c r="C11" t="s">
        <v>45</v>
      </c>
      <c r="D11" s="1" t="s">
        <v>23</v>
      </c>
      <c r="E11" s="1" t="s">
        <v>44</v>
      </c>
      <c r="F11" s="2">
        <v>1</v>
      </c>
      <c r="G11">
        <v>2329901</v>
      </c>
      <c r="J11" s="15" t="str">
        <f t="shared" si="1"/>
        <v>R12 = 22 kΩ, 0W25, 1 %</v>
      </c>
    </row>
    <row r="12" spans="1:10" ht="15">
      <c r="A12" s="1" t="s">
        <v>46</v>
      </c>
      <c r="B12" s="1" t="s">
        <v>21</v>
      </c>
      <c r="C12" t="s">
        <v>47</v>
      </c>
      <c r="D12" s="1" t="s">
        <v>23</v>
      </c>
      <c r="E12" s="1" t="s">
        <v>48</v>
      </c>
      <c r="F12" s="2">
        <v>2</v>
      </c>
      <c r="G12">
        <v>2329921</v>
      </c>
      <c r="J12" s="15" t="str">
        <f t="shared" si="1"/>
        <v>R16,R17 = 330 Ω, 0W25, 1 %</v>
      </c>
    </row>
    <row r="13" spans="1:10" ht="15">
      <c r="A13" s="1" t="s">
        <v>51</v>
      </c>
      <c r="B13" s="1" t="s">
        <v>28</v>
      </c>
      <c r="C13" t="s">
        <v>52</v>
      </c>
      <c r="D13" s="1" t="s">
        <v>53</v>
      </c>
      <c r="E13" s="1" t="s">
        <v>54</v>
      </c>
      <c r="F13" s="2">
        <v>1</v>
      </c>
      <c r="G13">
        <v>9337652</v>
      </c>
      <c r="J13" s="15" t="str">
        <f t="shared" si="1"/>
        <v>R18 = 10 Ω, 1 W, 5 %</v>
      </c>
    </row>
    <row r="14" spans="1:10" ht="15">
      <c r="A14" s="1" t="s">
        <v>55</v>
      </c>
      <c r="B14" s="1" t="s">
        <v>56</v>
      </c>
      <c r="C14" t="s">
        <v>57</v>
      </c>
      <c r="D14" s="1" t="s">
        <v>58</v>
      </c>
      <c r="E14" s="1" t="s">
        <v>50</v>
      </c>
      <c r="F14" s="2">
        <v>1</v>
      </c>
      <c r="G14">
        <v>1141398</v>
      </c>
      <c r="J14" s="15" t="str">
        <f>CONCATENATE(E14,IF(ISBLANK(E14),""," = "),A14)</f>
        <v>P1 = 200 Ω, 0W5, 10 %, trimmer 22 turn</v>
      </c>
    </row>
    <row r="15" spans="1:10" s="17" customFormat="1" ht="15">
      <c r="A15" s="16" t="s">
        <v>7</v>
      </c>
      <c r="B15" s="16"/>
      <c r="C15" s="16"/>
      <c r="D15" s="16"/>
      <c r="E15" s="16"/>
      <c r="F15" s="17">
        <f>SUM(F16:F17)</f>
        <v>2</v>
      </c>
      <c r="J15" s="18" t="str">
        <f t="shared" si="0"/>
        <v>Capacitor</v>
      </c>
    </row>
    <row r="16" spans="1:10" ht="15">
      <c r="A16" s="1" t="s">
        <v>147</v>
      </c>
      <c r="B16" s="1" t="s">
        <v>63</v>
      </c>
      <c r="C16" t="s">
        <v>148</v>
      </c>
      <c r="D16" s="1" t="s">
        <v>76</v>
      </c>
      <c r="E16" s="1" t="s">
        <v>61</v>
      </c>
      <c r="F16" s="2">
        <v>1</v>
      </c>
      <c r="G16">
        <v>9752315</v>
      </c>
      <c r="J16" s="15" t="str">
        <f>CONCATENATE(E16,IF(ISBLANK(E16),""," = "),A16)</f>
        <v>C1 = 4.7 µF, 63 V, 10 %, lead spacing 5/7.5 mm</v>
      </c>
    </row>
    <row r="17" spans="1:10" ht="15">
      <c r="A17" s="1" t="s">
        <v>62</v>
      </c>
      <c r="B17" s="1" t="s">
        <v>63</v>
      </c>
      <c r="C17" t="s">
        <v>64</v>
      </c>
      <c r="D17" s="1" t="s">
        <v>60</v>
      </c>
      <c r="E17" s="1" t="s">
        <v>65</v>
      </c>
      <c r="F17" s="2">
        <v>1</v>
      </c>
      <c r="G17">
        <v>2315547</v>
      </c>
      <c r="J17" s="15" t="str">
        <f t="shared" si="0"/>
        <v>C2 = 1 nF, 63 V, 5 %, lead spacing 2.5/5 mm</v>
      </c>
    </row>
    <row r="18" spans="1:10" ht="15">
      <c r="A18" s="1" t="s">
        <v>69</v>
      </c>
      <c r="B18" s="1" t="s">
        <v>67</v>
      </c>
      <c r="C18" t="s">
        <v>68</v>
      </c>
      <c r="D18" s="1" t="s">
        <v>60</v>
      </c>
      <c r="E18" s="1" t="s">
        <v>66</v>
      </c>
      <c r="F18" s="2">
        <v>2</v>
      </c>
      <c r="G18">
        <v>1457685</v>
      </c>
      <c r="J18" s="15" t="str">
        <f aca="true" t="shared" si="2" ref="J18:J25">CONCATENATE(E18,IF(ISBLANK(E18),""," = "),A18)</f>
        <v>C3,C4 = 100 nF, 100 V, 10 %, X7R, lead spacing 2.5/5 mm</v>
      </c>
    </row>
    <row r="19" spans="1:10" ht="15">
      <c r="A19" s="1" t="s">
        <v>70</v>
      </c>
      <c r="B19" s="1" t="s">
        <v>63</v>
      </c>
      <c r="C19" t="s">
        <v>71</v>
      </c>
      <c r="D19" s="1" t="s">
        <v>60</v>
      </c>
      <c r="E19" s="1" t="s">
        <v>73</v>
      </c>
      <c r="F19" s="2">
        <v>1</v>
      </c>
      <c r="G19">
        <v>2315549</v>
      </c>
      <c r="J19" s="15" t="str">
        <f t="shared" si="2"/>
        <v>C5 = 100 nF, 63 V, 5 %, MKT, lead spacing 2.5/5 mm</v>
      </c>
    </row>
    <row r="20" spans="1:10" ht="15">
      <c r="A20" s="1" t="s">
        <v>77</v>
      </c>
      <c r="B20" s="1" t="s">
        <v>78</v>
      </c>
      <c r="C20" t="s">
        <v>79</v>
      </c>
      <c r="D20" s="1" t="s">
        <v>80</v>
      </c>
      <c r="E20" s="1" t="s">
        <v>81</v>
      </c>
      <c r="F20" s="2">
        <v>1</v>
      </c>
      <c r="G20">
        <v>1413755</v>
      </c>
      <c r="J20" s="15" t="str">
        <f t="shared" si="2"/>
        <v>C6 = 10 µF, 63 V, 10 %, MKT, lead spacing 5/7.5/10/15 mm</v>
      </c>
    </row>
    <row r="21" spans="1:10" ht="15">
      <c r="A21" s="1" t="s">
        <v>82</v>
      </c>
      <c r="B21" s="1" t="s">
        <v>83</v>
      </c>
      <c r="C21" t="s">
        <v>84</v>
      </c>
      <c r="D21" s="1" t="s">
        <v>85</v>
      </c>
      <c r="E21" s="1" t="s">
        <v>86</v>
      </c>
      <c r="F21" s="2">
        <v>1</v>
      </c>
      <c r="G21">
        <v>1519280</v>
      </c>
      <c r="J21" s="15" t="str">
        <f t="shared" si="2"/>
        <v>C7 = 100 pF, 1000 V, 5 %, MKP, lead spacing 5 mm</v>
      </c>
    </row>
    <row r="22" spans="1:10" ht="15">
      <c r="A22" s="1" t="s">
        <v>70</v>
      </c>
      <c r="B22" s="1" t="s">
        <v>63</v>
      </c>
      <c r="C22" t="s">
        <v>71</v>
      </c>
      <c r="D22" s="1" t="s">
        <v>72</v>
      </c>
      <c r="E22" s="1" t="s">
        <v>74</v>
      </c>
      <c r="F22" s="2">
        <v>1</v>
      </c>
      <c r="G22">
        <v>2315549</v>
      </c>
      <c r="J22" s="15" t="str">
        <f t="shared" si="2"/>
        <v>C8 = 100 nF, 63 V, 5 %, MKT, lead spacing 2.5/5 mm</v>
      </c>
    </row>
    <row r="23" spans="1:10" ht="15">
      <c r="A23" s="1" t="s">
        <v>87</v>
      </c>
      <c r="B23" s="1" t="s">
        <v>63</v>
      </c>
      <c r="C23" t="s">
        <v>71</v>
      </c>
      <c r="D23" s="1" t="s">
        <v>60</v>
      </c>
      <c r="E23" s="1" t="s">
        <v>75</v>
      </c>
      <c r="F23" s="2">
        <v>1</v>
      </c>
      <c r="G23">
        <v>2315549</v>
      </c>
      <c r="J23" s="15" t="str">
        <f t="shared" si="2"/>
        <v>C9 = 100 nF, 63VAC, 5 %, MKT, lead spacing 2.5/5 mm</v>
      </c>
    </row>
    <row r="24" spans="1:10" ht="15">
      <c r="A24" s="1" t="s">
        <v>91</v>
      </c>
      <c r="B24" s="1" t="s">
        <v>92</v>
      </c>
      <c r="C24" t="s">
        <v>93</v>
      </c>
      <c r="D24" s="1" t="s">
        <v>94</v>
      </c>
      <c r="E24" s="1" t="s">
        <v>95</v>
      </c>
      <c r="F24" s="2">
        <v>2</v>
      </c>
      <c r="G24">
        <v>2102457</v>
      </c>
      <c r="J24" s="15" t="str">
        <f t="shared" si="2"/>
        <v>C10,C11 = 100 µF, 100 V, 20 %, diam. 13.5 max., lead spacing 5mm</v>
      </c>
    </row>
    <row r="25" spans="1:10" ht="15">
      <c r="A25" s="1" t="s">
        <v>88</v>
      </c>
      <c r="B25" s="1" t="s">
        <v>83</v>
      </c>
      <c r="C25" t="s">
        <v>89</v>
      </c>
      <c r="D25" s="1" t="s">
        <v>85</v>
      </c>
      <c r="E25" s="1" t="s">
        <v>90</v>
      </c>
      <c r="F25" s="2">
        <v>1</v>
      </c>
      <c r="G25">
        <v>1519285</v>
      </c>
      <c r="J25" s="15" t="str">
        <f t="shared" si="2"/>
        <v>C12 = 220 pF, 1000 V, 5 %, MKP, lead spacing 5 mm</v>
      </c>
    </row>
    <row r="26" spans="1:10" s="6" customFormat="1" ht="15">
      <c r="A26" s="5" t="s">
        <v>19</v>
      </c>
      <c r="B26" s="5"/>
      <c r="C26" s="5"/>
      <c r="D26" s="5"/>
      <c r="E26" s="5"/>
      <c r="F26" s="6">
        <f>SUM(F27:F28)</f>
        <v>3</v>
      </c>
      <c r="J26" s="18" t="str">
        <f t="shared" si="0"/>
        <v>Semiconductor</v>
      </c>
    </row>
    <row r="27" spans="1:10" ht="15">
      <c r="A27" s="1" t="s">
        <v>96</v>
      </c>
      <c r="B27" s="1" t="s">
        <v>28</v>
      </c>
      <c r="C27" t="s">
        <v>96</v>
      </c>
      <c r="D27" s="1" t="s">
        <v>97</v>
      </c>
      <c r="E27" s="1" t="s">
        <v>98</v>
      </c>
      <c r="F27" s="2">
        <v>2</v>
      </c>
      <c r="G27">
        <v>9565078</v>
      </c>
      <c r="J27" s="15" t="str">
        <f t="shared" si="0"/>
        <v>D1,D2 = 1N5402</v>
      </c>
    </row>
    <row r="28" spans="1:10" ht="15">
      <c r="A28" s="1" t="s">
        <v>151</v>
      </c>
      <c r="B28" s="1" t="s">
        <v>28</v>
      </c>
      <c r="C28" s="1" t="s">
        <v>152</v>
      </c>
      <c r="D28" s="1" t="s">
        <v>99</v>
      </c>
      <c r="E28" s="1" t="s">
        <v>100</v>
      </c>
      <c r="F28" s="2">
        <v>1</v>
      </c>
      <c r="G28">
        <v>9565124</v>
      </c>
      <c r="J28" s="15" t="str">
        <f t="shared" si="0"/>
        <v>D3 = 1N4148</v>
      </c>
    </row>
    <row r="29" spans="1:10" ht="15">
      <c r="A29" s="1" t="s">
        <v>101</v>
      </c>
      <c r="B29" s="1" t="s">
        <v>102</v>
      </c>
      <c r="C29" s="1" t="s">
        <v>103</v>
      </c>
      <c r="D29" s="1" t="s">
        <v>104</v>
      </c>
      <c r="E29" s="1" t="s">
        <v>105</v>
      </c>
      <c r="F29" s="2">
        <v>3</v>
      </c>
      <c r="G29">
        <v>2101806</v>
      </c>
      <c r="J29" s="15" t="str">
        <f aca="true" t="shared" si="3" ref="J29:J35">CONCATENATE(E29,IF(ISBLANK(E29),""," = "),A29)</f>
        <v>T1,T2,T11 = MPSA92</v>
      </c>
    </row>
    <row r="30" spans="1:10" ht="15">
      <c r="A30" s="1" t="s">
        <v>107</v>
      </c>
      <c r="B30" s="1" t="s">
        <v>28</v>
      </c>
      <c r="C30" s="1" t="s">
        <v>107</v>
      </c>
      <c r="D30" s="1" t="s">
        <v>104</v>
      </c>
      <c r="E30" s="1" t="s">
        <v>106</v>
      </c>
      <c r="F30" s="2">
        <v>3</v>
      </c>
      <c r="G30" s="2">
        <v>1574390</v>
      </c>
      <c r="J30" s="15" t="str">
        <f t="shared" si="3"/>
        <v>T3,T4,T5 = MPSA42</v>
      </c>
    </row>
    <row r="31" spans="1:10" ht="15">
      <c r="A31" s="1" t="s">
        <v>108</v>
      </c>
      <c r="B31" s="1" t="s">
        <v>28</v>
      </c>
      <c r="C31" s="1" t="s">
        <v>108</v>
      </c>
      <c r="D31" s="1" t="s">
        <v>104</v>
      </c>
      <c r="E31" s="1" t="s">
        <v>109</v>
      </c>
      <c r="F31" s="2">
        <v>1</v>
      </c>
      <c r="G31">
        <v>1574382</v>
      </c>
      <c r="J31" s="15" t="str">
        <f t="shared" si="3"/>
        <v>T6 = BC549C</v>
      </c>
    </row>
    <row r="32" spans="1:10" ht="15">
      <c r="A32" s="1" t="s">
        <v>110</v>
      </c>
      <c r="B32" s="1" t="s">
        <v>111</v>
      </c>
      <c r="C32" s="1" t="s">
        <v>110</v>
      </c>
      <c r="D32" s="1" t="s">
        <v>112</v>
      </c>
      <c r="E32" s="1" t="s">
        <v>113</v>
      </c>
      <c r="F32" s="2">
        <v>1</v>
      </c>
      <c r="G32">
        <v>9802487</v>
      </c>
      <c r="J32" s="15" t="str">
        <f t="shared" si="3"/>
        <v>T7 = MJE350</v>
      </c>
    </row>
    <row r="33" spans="1:10" ht="15">
      <c r="A33" s="1" t="s">
        <v>114</v>
      </c>
      <c r="B33" s="1" t="s">
        <v>111</v>
      </c>
      <c r="C33" s="1" t="s">
        <v>114</v>
      </c>
      <c r="D33" s="1" t="s">
        <v>112</v>
      </c>
      <c r="E33" s="1" t="s">
        <v>115</v>
      </c>
      <c r="F33" s="2">
        <v>1</v>
      </c>
      <c r="G33">
        <v>9802479</v>
      </c>
      <c r="J33" s="15" t="str">
        <f t="shared" si="3"/>
        <v>T8 = MJE340</v>
      </c>
    </row>
    <row r="34" spans="1:10" ht="15">
      <c r="A34" s="1" t="s">
        <v>117</v>
      </c>
      <c r="B34" s="1" t="s">
        <v>118</v>
      </c>
      <c r="C34" s="1" t="s">
        <v>117</v>
      </c>
      <c r="D34" s="1" t="s">
        <v>119</v>
      </c>
      <c r="E34" s="1" t="s">
        <v>120</v>
      </c>
      <c r="F34" s="2">
        <v>1</v>
      </c>
      <c r="H34" t="s">
        <v>121</v>
      </c>
      <c r="J34" s="15" t="str">
        <f t="shared" si="3"/>
        <v>T9 = 2SK1058</v>
      </c>
    </row>
    <row r="35" spans="1:10" ht="15">
      <c r="A35" s="1" t="s">
        <v>122</v>
      </c>
      <c r="B35" s="1" t="s">
        <v>118</v>
      </c>
      <c r="C35" s="1" t="s">
        <v>122</v>
      </c>
      <c r="D35" s="1" t="s">
        <v>119</v>
      </c>
      <c r="E35" s="1" t="s">
        <v>123</v>
      </c>
      <c r="F35" s="2">
        <v>1</v>
      </c>
      <c r="H35" s="1" t="s">
        <v>124</v>
      </c>
      <c r="J35" s="15" t="str">
        <f t="shared" si="3"/>
        <v>T10 = 2SJ162</v>
      </c>
    </row>
    <row r="36" spans="1:10" s="6" customFormat="1" ht="15">
      <c r="A36" s="5" t="s">
        <v>8</v>
      </c>
      <c r="B36" s="5"/>
      <c r="C36" s="5"/>
      <c r="D36" s="5"/>
      <c r="E36" s="5"/>
      <c r="J36" s="18" t="str">
        <f t="shared" si="0"/>
        <v>Other</v>
      </c>
    </row>
    <row r="37" spans="1:10" ht="15">
      <c r="A37" s="1" t="s">
        <v>125</v>
      </c>
      <c r="B37" s="1" t="s">
        <v>126</v>
      </c>
      <c r="C37" t="s">
        <v>127</v>
      </c>
      <c r="D37" s="1" t="s">
        <v>128</v>
      </c>
      <c r="E37" s="1" t="s">
        <v>129</v>
      </c>
      <c r="F37" s="2">
        <v>2</v>
      </c>
      <c r="G37">
        <v>1716993</v>
      </c>
      <c r="J37" s="15" t="str">
        <f t="shared" si="0"/>
        <v>K1,K2 = PCB terminal block, 2way, pitch 5 mm</v>
      </c>
    </row>
    <row r="38" spans="1:10" ht="15">
      <c r="A38" s="21" t="s">
        <v>131</v>
      </c>
      <c r="B38" s="21" t="s">
        <v>130</v>
      </c>
      <c r="C38" s="1" t="s">
        <v>133</v>
      </c>
      <c r="D38" s="21" t="s">
        <v>132</v>
      </c>
      <c r="E38" s="21" t="s">
        <v>134</v>
      </c>
      <c r="F38" s="2">
        <v>1</v>
      </c>
      <c r="G38">
        <v>1629045</v>
      </c>
      <c r="J38" s="15" t="str">
        <f t="shared" si="0"/>
        <v>RE1 = RT314024, PCB, SPCO, 24V/1.44kΩ, 250VAC/16A</v>
      </c>
    </row>
    <row r="39" spans="1:10" ht="15">
      <c r="A39" s="21" t="s">
        <v>142</v>
      </c>
      <c r="B39" s="21" t="s">
        <v>143</v>
      </c>
      <c r="C39" s="1" t="s">
        <v>144</v>
      </c>
      <c r="D39" s="21" t="s">
        <v>145</v>
      </c>
      <c r="E39" s="21" t="s">
        <v>146</v>
      </c>
      <c r="F39" s="2">
        <v>8</v>
      </c>
      <c r="G39">
        <v>3625588</v>
      </c>
      <c r="J39" s="15" t="str">
        <f aca="true" t="shared" si="4" ref="J39">CONCATENATE(E39,IF(ISBLANK(E39),""," = "),A39)</f>
        <v>K3-K10 = Faston, through hole, lead spacing 5.08 mm</v>
      </c>
    </row>
    <row r="40" spans="1:10" ht="15">
      <c r="A40" s="1" t="s">
        <v>135</v>
      </c>
      <c r="B40" s="1" t="s">
        <v>136</v>
      </c>
      <c r="C40" s="1" t="s">
        <v>137</v>
      </c>
      <c r="E40" s="1" t="s">
        <v>138</v>
      </c>
      <c r="F40" s="2">
        <v>2</v>
      </c>
      <c r="G40">
        <v>681090</v>
      </c>
      <c r="J40" s="15" t="str">
        <f>CONCATENATE(E40,IF(ISBLANK(E40),""," = "),A40)</f>
        <v>T9,T10 = thermal pad TO-3P, Kapton MT Film, 015 mm, 6 kV,</v>
      </c>
    </row>
    <row r="41" spans="1:10" ht="15">
      <c r="A41" s="1" t="s">
        <v>139</v>
      </c>
      <c r="B41" s="1" t="s">
        <v>140</v>
      </c>
      <c r="C41" s="1" t="s">
        <v>141</v>
      </c>
      <c r="F41" s="2">
        <v>1</v>
      </c>
      <c r="G41">
        <v>4621852</v>
      </c>
      <c r="J41" s="15" t="str">
        <f>CONCATENATE(E41,IF(ISBLANK(E41),""," = "),A41)</f>
        <v>Heatsink 1.2 °C/W, SK 85/75 SA</v>
      </c>
    </row>
    <row r="42" spans="1:10" s="6" customFormat="1" ht="15">
      <c r="A42" s="5" t="s">
        <v>9</v>
      </c>
      <c r="B42" s="5"/>
      <c r="C42" s="5"/>
      <c r="D42" s="5"/>
      <c r="E42" s="5"/>
      <c r="J42" s="18" t="str">
        <f t="shared" si="0"/>
        <v>Misc.</v>
      </c>
    </row>
    <row r="43" spans="1:10" s="8" customFormat="1" ht="15">
      <c r="A43" s="7" t="s">
        <v>150</v>
      </c>
      <c r="B43" s="7"/>
      <c r="C43" s="7"/>
      <c r="D43" s="7"/>
      <c r="E43" s="7"/>
      <c r="J43" s="15" t="str">
        <f t="shared" si="0"/>
        <v>PCB 130007-1 v1.1</v>
      </c>
    </row>
    <row r="44" ht="15">
      <c r="J44" s="15" t="str">
        <f>CONCATENATE(E44,IF(ISBLANK(E44),""," = "),A44)</f>
        <v/>
      </c>
    </row>
    <row r="45" spans="7:10" ht="15">
      <c r="G45" s="8"/>
      <c r="J45" s="15" t="str">
        <f t="shared" si="0"/>
        <v/>
      </c>
    </row>
    <row r="46" ht="15">
      <c r="J46" s="15" t="str">
        <f t="shared" si="0"/>
        <v/>
      </c>
    </row>
    <row r="47" ht="15">
      <c r="J47" s="15" t="str">
        <f t="shared" si="0"/>
        <v/>
      </c>
    </row>
    <row r="48" ht="15">
      <c r="J48" s="15" t="str">
        <f t="shared" si="0"/>
        <v/>
      </c>
    </row>
    <row r="49" ht="15">
      <c r="J49" s="15" t="str">
        <f t="shared" si="0"/>
        <v/>
      </c>
    </row>
    <row r="50" ht="15">
      <c r="J50" s="15" t="str">
        <f t="shared" si="0"/>
        <v/>
      </c>
    </row>
    <row r="51" ht="15">
      <c r="J51" s="15" t="str">
        <f t="shared" si="0"/>
        <v/>
      </c>
    </row>
    <row r="52" ht="15">
      <c r="J52" s="15" t="str">
        <f t="shared" si="0"/>
        <v/>
      </c>
    </row>
    <row r="53" ht="15">
      <c r="J53" s="15" t="str">
        <f t="shared" si="0"/>
        <v/>
      </c>
    </row>
    <row r="54" spans="1:10" ht="15">
      <c r="A54"/>
      <c r="J54" s="15" t="str">
        <f t="shared" si="0"/>
        <v/>
      </c>
    </row>
    <row r="55" spans="1:10" ht="15">
      <c r="A55"/>
      <c r="J55" s="15" t="str">
        <f t="shared" si="0"/>
        <v/>
      </c>
    </row>
    <row r="56" spans="1:10" ht="15">
      <c r="A56"/>
      <c r="J56" s="15" t="str">
        <f t="shared" si="0"/>
        <v/>
      </c>
    </row>
    <row r="57" spans="1:10" ht="15">
      <c r="A57"/>
      <c r="J57" s="15" t="str">
        <f t="shared" si="0"/>
        <v/>
      </c>
    </row>
    <row r="58" spans="1:10" ht="15">
      <c r="A58"/>
      <c r="J58" s="15" t="str">
        <f t="shared" si="0"/>
        <v/>
      </c>
    </row>
    <row r="59" ht="15">
      <c r="J59" s="15" t="str">
        <f t="shared" si="0"/>
        <v/>
      </c>
    </row>
    <row r="60" ht="15">
      <c r="J60" s="15" t="str">
        <f t="shared" si="0"/>
        <v/>
      </c>
    </row>
    <row r="61" ht="15">
      <c r="J61" s="15" t="str">
        <f t="shared" si="0"/>
        <v/>
      </c>
    </row>
    <row r="62" spans="1:10" ht="15">
      <c r="A62"/>
      <c r="J62" s="15" t="str">
        <f t="shared" si="0"/>
        <v/>
      </c>
    </row>
    <row r="63" ht="15">
      <c r="J63" s="15" t="str">
        <f t="shared" si="0"/>
        <v/>
      </c>
    </row>
    <row r="64" ht="15">
      <c r="J64" s="15" t="str">
        <f t="shared" si="0"/>
        <v/>
      </c>
    </row>
    <row r="65" ht="15">
      <c r="J65" s="15" t="str">
        <f t="shared" si="0"/>
        <v/>
      </c>
    </row>
    <row r="66" ht="15">
      <c r="J66" s="15" t="str">
        <f t="shared" si="0"/>
        <v/>
      </c>
    </row>
    <row r="67" ht="15">
      <c r="J67" s="15" t="str">
        <f t="shared" si="0"/>
        <v/>
      </c>
    </row>
    <row r="68" ht="15">
      <c r="J68" s="15" t="str">
        <f t="shared" si="0"/>
        <v/>
      </c>
    </row>
    <row r="69" ht="15">
      <c r="J69" s="15" t="str">
        <f t="shared" si="0"/>
        <v/>
      </c>
    </row>
    <row r="70" ht="15">
      <c r="J70" s="15" t="str">
        <f t="shared" si="0"/>
        <v/>
      </c>
    </row>
    <row r="71" ht="15">
      <c r="J71" s="15" t="str">
        <f t="shared" si="0"/>
        <v/>
      </c>
    </row>
    <row r="72" ht="15">
      <c r="J72" s="15" t="str">
        <f t="shared" si="0"/>
        <v/>
      </c>
    </row>
    <row r="73" ht="15">
      <c r="J73" s="15" t="str">
        <f t="shared" si="0"/>
        <v/>
      </c>
    </row>
    <row r="74" ht="15">
      <c r="J74" s="15" t="str">
        <f t="shared" si="0"/>
        <v/>
      </c>
    </row>
    <row r="75" ht="15">
      <c r="J75" s="15" t="str">
        <f t="shared" si="0"/>
        <v/>
      </c>
    </row>
    <row r="76" ht="15">
      <c r="J76" s="15" t="str">
        <f t="shared" si="0"/>
        <v/>
      </c>
    </row>
    <row r="77" ht="15">
      <c r="J77" s="15" t="str">
        <f t="shared" si="0"/>
        <v/>
      </c>
    </row>
    <row r="78" ht="15">
      <c r="J78" s="15" t="str">
        <f t="shared" si="0"/>
        <v/>
      </c>
    </row>
    <row r="79" ht="15">
      <c r="J79" s="15" t="str">
        <f t="shared" si="0"/>
        <v/>
      </c>
    </row>
    <row r="80" ht="15">
      <c r="J80" s="15" t="str">
        <f t="shared" si="0"/>
        <v/>
      </c>
    </row>
    <row r="81" ht="15">
      <c r="J81" s="15" t="str">
        <f t="shared" si="0"/>
        <v/>
      </c>
    </row>
    <row r="82" ht="15">
      <c r="J82" s="15" t="str">
        <f t="shared" si="0"/>
        <v/>
      </c>
    </row>
    <row r="83" ht="15">
      <c r="J83" s="15" t="str">
        <f t="shared" si="0"/>
        <v/>
      </c>
    </row>
    <row r="84" ht="15">
      <c r="J84" s="15" t="str">
        <f t="shared" si="0"/>
        <v/>
      </c>
    </row>
    <row r="85" ht="15">
      <c r="J85" s="15" t="str">
        <f t="shared" si="0"/>
        <v/>
      </c>
    </row>
    <row r="86" ht="15">
      <c r="J86" s="15" t="str">
        <f t="shared" si="0"/>
        <v/>
      </c>
    </row>
    <row r="87" ht="15">
      <c r="J87" s="15" t="str">
        <f t="shared" si="0"/>
        <v/>
      </c>
    </row>
    <row r="88" ht="15">
      <c r="J88" s="15" t="str">
        <f t="shared" si="0"/>
        <v/>
      </c>
    </row>
    <row r="89" ht="15">
      <c r="J89" s="15" t="str">
        <f t="shared" si="0"/>
        <v/>
      </c>
    </row>
    <row r="90" ht="15">
      <c r="J90" s="15" t="str">
        <f aca="true" t="shared" si="5" ref="J90:J122">CONCATENATE(E90,IF(ISBLANK(E90),""," = "),A90)</f>
        <v/>
      </c>
    </row>
    <row r="91" ht="15">
      <c r="J91" s="15" t="str">
        <f t="shared" si="5"/>
        <v/>
      </c>
    </row>
    <row r="92" ht="15">
      <c r="J92" s="15" t="str">
        <f t="shared" si="5"/>
        <v/>
      </c>
    </row>
    <row r="93" ht="15">
      <c r="J93" s="15" t="str">
        <f t="shared" si="5"/>
        <v/>
      </c>
    </row>
    <row r="94" ht="15">
      <c r="J94" s="15" t="str">
        <f t="shared" si="5"/>
        <v/>
      </c>
    </row>
    <row r="95" ht="15">
      <c r="J95" s="15" t="str">
        <f t="shared" si="5"/>
        <v/>
      </c>
    </row>
    <row r="96" ht="15">
      <c r="J96" s="15" t="str">
        <f t="shared" si="5"/>
        <v/>
      </c>
    </row>
    <row r="97" ht="15">
      <c r="J97" s="15" t="str">
        <f t="shared" si="5"/>
        <v/>
      </c>
    </row>
    <row r="98" ht="15">
      <c r="J98" s="15" t="str">
        <f t="shared" si="5"/>
        <v/>
      </c>
    </row>
    <row r="99" ht="15">
      <c r="J99" s="15" t="str">
        <f t="shared" si="5"/>
        <v/>
      </c>
    </row>
    <row r="100" ht="15">
      <c r="J100" s="15" t="str">
        <f t="shared" si="5"/>
        <v/>
      </c>
    </row>
    <row r="101" ht="15">
      <c r="J101" s="15" t="str">
        <f t="shared" si="5"/>
        <v/>
      </c>
    </row>
    <row r="102" ht="15">
      <c r="J102" s="15" t="str">
        <f t="shared" si="5"/>
        <v/>
      </c>
    </row>
    <row r="103" ht="15">
      <c r="J103" s="15" t="str">
        <f t="shared" si="5"/>
        <v/>
      </c>
    </row>
    <row r="104" ht="15">
      <c r="J104" s="15" t="str">
        <f t="shared" si="5"/>
        <v/>
      </c>
    </row>
    <row r="105" ht="15">
      <c r="J105" s="15" t="str">
        <f t="shared" si="5"/>
        <v/>
      </c>
    </row>
    <row r="106" ht="15">
      <c r="J106" s="15" t="str">
        <f t="shared" si="5"/>
        <v/>
      </c>
    </row>
    <row r="107" ht="15">
      <c r="J107" s="15" t="str">
        <f t="shared" si="5"/>
        <v/>
      </c>
    </row>
    <row r="108" ht="15">
      <c r="J108" s="15" t="str">
        <f t="shared" si="5"/>
        <v/>
      </c>
    </row>
    <row r="109" ht="15">
      <c r="J109" s="15" t="str">
        <f t="shared" si="5"/>
        <v/>
      </c>
    </row>
    <row r="110" ht="15">
      <c r="J110" s="15" t="str">
        <f t="shared" si="5"/>
        <v/>
      </c>
    </row>
    <row r="111" ht="15">
      <c r="J111" s="15" t="str">
        <f t="shared" si="5"/>
        <v/>
      </c>
    </row>
    <row r="112" ht="15">
      <c r="J112" s="15" t="str">
        <f t="shared" si="5"/>
        <v/>
      </c>
    </row>
    <row r="113" ht="15">
      <c r="J113" s="15" t="str">
        <f t="shared" si="5"/>
        <v/>
      </c>
    </row>
    <row r="114" ht="15">
      <c r="J114" s="15" t="str">
        <f t="shared" si="5"/>
        <v/>
      </c>
    </row>
    <row r="115" ht="15">
      <c r="J115" s="15" t="str">
        <f t="shared" si="5"/>
        <v/>
      </c>
    </row>
    <row r="116" ht="15">
      <c r="J116" s="15" t="str">
        <f t="shared" si="5"/>
        <v/>
      </c>
    </row>
    <row r="117" ht="15">
      <c r="J117" s="15" t="str">
        <f t="shared" si="5"/>
        <v/>
      </c>
    </row>
    <row r="118" ht="15">
      <c r="J118" s="15" t="str">
        <f t="shared" si="5"/>
        <v/>
      </c>
    </row>
    <row r="119" ht="15">
      <c r="J119" s="15" t="str">
        <f t="shared" si="5"/>
        <v/>
      </c>
    </row>
    <row r="120" ht="15">
      <c r="J120" s="15" t="str">
        <f t="shared" si="5"/>
        <v/>
      </c>
    </row>
    <row r="121" ht="15">
      <c r="J121" s="15" t="str">
        <f t="shared" si="5"/>
        <v/>
      </c>
    </row>
    <row r="122" ht="15">
      <c r="J122" s="15" t="str">
        <f t="shared" si="5"/>
        <v/>
      </c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7.1" customHeight="1">
      <c r="A1" s="23" t="s">
        <v>10</v>
      </c>
      <c r="B1" s="23"/>
      <c r="C1" s="23"/>
      <c r="D1" s="23"/>
    </row>
    <row r="2" spans="1:4" s="9" customFormat="1" ht="14.85" customHeight="1">
      <c r="A2" s="10" t="s">
        <v>11</v>
      </c>
      <c r="B2" s="11" t="s">
        <v>12</v>
      </c>
      <c r="C2" s="11" t="s">
        <v>13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tongiesberts</cp:lastModifiedBy>
  <cp:lastPrinted>2013-11-06T10:25:43Z</cp:lastPrinted>
  <dcterms:created xsi:type="dcterms:W3CDTF">2009-05-15T08:53:47Z</dcterms:created>
  <dcterms:modified xsi:type="dcterms:W3CDTF">2013-12-05T13:09:47Z</dcterms:modified>
  <cp:category/>
  <cp:version/>
  <cp:contentType/>
  <cp:contentStatus/>
</cp:coreProperties>
</file>