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'BOM'!$A$1:$I$36</definedName>
  </definedNames>
  <calcPr calcId="124519"/>
</workbook>
</file>

<file path=xl/sharedStrings.xml><?xml version="1.0" encoding="utf-8"?>
<sst xmlns="http://schemas.openxmlformats.org/spreadsheetml/2006/main" count="98" uniqueCount="88">
  <si>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</si>
  <si>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</si>
  <si>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</si>
  <si>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</si>
  <si>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</si>
  <si>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</si>
  <si>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</si>
  <si>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</si>
  <si>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</si>
  <si>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</si>
  <si>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</si>
  <si>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</si>
  <si>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</si>
  <si>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</si>
  <si>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</si>
  <si>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</si>
  <si>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</si>
  <si>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</si>
  <si>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</si>
  <si>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</si>
  <si>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MULTICOMP</t>
  </si>
  <si>
    <t>Axial</t>
  </si>
  <si>
    <t>VISHAY</t>
  </si>
  <si>
    <t>Radial Leaded</t>
  </si>
  <si>
    <t>IC1</t>
  </si>
  <si>
    <t>ON SEMICONDUCTOR</t>
  </si>
  <si>
    <t>TO-92</t>
  </si>
  <si>
    <t>C2</t>
  </si>
  <si>
    <t>P1</t>
  </si>
  <si>
    <t>R1</t>
  </si>
  <si>
    <t>BOURNS</t>
  </si>
  <si>
    <t>BOM::130546::Ultrasonic Distance::v1.0</t>
  </si>
  <si>
    <t>100nF</t>
  </si>
  <si>
    <t>470uF/16V</t>
  </si>
  <si>
    <t>C4</t>
  </si>
  <si>
    <t>220uF/16V</t>
  </si>
  <si>
    <t>C1,C3,C5</t>
  </si>
  <si>
    <t>1N4007</t>
  </si>
  <si>
    <t>D1</t>
  </si>
  <si>
    <t>LM7805CT</t>
  </si>
  <si>
    <t>IC2</t>
  </si>
  <si>
    <t>BC33740BU</t>
  </si>
  <si>
    <t>T1</t>
  </si>
  <si>
    <t>DC Jack</t>
  </si>
  <si>
    <t>SWITCHCRAFT</t>
  </si>
  <si>
    <t>RAPC712BK</t>
  </si>
  <si>
    <t>LCD1</t>
  </si>
  <si>
    <t>16 x 2 LCD</t>
  </si>
  <si>
    <t>S1</t>
  </si>
  <si>
    <t>Tactial Switch</t>
  </si>
  <si>
    <t>Preset 10K</t>
  </si>
  <si>
    <t>68R,5%,250mW</t>
  </si>
  <si>
    <t>10K,5%,250mW</t>
  </si>
  <si>
    <t>R2</t>
  </si>
  <si>
    <t>R3</t>
  </si>
  <si>
    <t>Ultrasonic Module</t>
  </si>
  <si>
    <t>1K,5%,250mW</t>
  </si>
  <si>
    <t>MCCFR0W4J0102A50</t>
  </si>
  <si>
    <t>TE CONNECTIVITY</t>
  </si>
  <si>
    <t>CFR16J10K</t>
  </si>
  <si>
    <t>Vishay</t>
  </si>
  <si>
    <t>1N4007-E3/54</t>
  </si>
  <si>
    <t>Axial Leaded</t>
  </si>
  <si>
    <t>ALPS</t>
  </si>
  <si>
    <t>SKHHAKA010</t>
  </si>
  <si>
    <t>MOD1</t>
  </si>
  <si>
    <t>K1</t>
  </si>
  <si>
    <t>CFR16J68R</t>
  </si>
  <si>
    <t>3296W-1-103LF</t>
  </si>
  <si>
    <t>K104K15X7RF5TH5V</t>
  </si>
  <si>
    <t>RUBYCON</t>
  </si>
  <si>
    <t>16ZL470MEFC10X12.5</t>
  </si>
  <si>
    <t>MCGPR16V227M6.3X11</t>
  </si>
  <si>
    <t>ATMEL</t>
  </si>
  <si>
    <t>DIP20</t>
  </si>
  <si>
    <t>FAIRCHILD SEMICONDUCTOR</t>
  </si>
  <si>
    <t>TO-220</t>
  </si>
  <si>
    <t>BC337-40ZL1G</t>
  </si>
  <si>
    <t>4 Way Header Connector</t>
  </si>
  <si>
    <t xml:space="preserve">TE CONNECTIVITY / AMP </t>
  </si>
  <si>
    <t>826629-4</t>
  </si>
  <si>
    <t>2.54mm</t>
  </si>
  <si>
    <t>HC-SR04</t>
  </si>
  <si>
    <t>http://www.amazon.co.uk/Ultrasonic-Module-HC-SR04-Distance-Arduino/dp/B006CHFLR2</t>
  </si>
  <si>
    <t>FDCC1602N-FLYYBW-51SE</t>
  </si>
  <si>
    <t>720-0200</t>
  </si>
  <si>
    <t>Fordata</t>
  </si>
  <si>
    <t>ATTINY4313-PU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</si>
</sst>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26">
    <xf numFmtId="0" fontId="0" fillId="0" borderId="0" xfId="0"/>
    <xf numFmtId="0" fontId="0" fillId="0" borderId="0" xfId="0" applyFont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49" fontId="4" fillId="0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10" fillId="0" borderId="0" xfId="21" applyAlignment="1" applyProtection="1">
      <alignment horizontal="center"/>
      <protection/>
    </xf>
    <xf numFmtId="49" fontId="1" fillId="2" borderId="0" xfId="0" applyNumberFormat="1" applyFont="1" applyFill="1" applyAlignment="1">
      <alignment horizontal="center"/>
    </xf>
    <xf numFmtId="0" fontId="5" fillId="5" borderId="3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.uk/Ultrasonic-Module-HC-SR04-Distance-Arduino/dp/B006CHFLR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workbookViewId="0" topLeftCell="A1">
      <selection activeCell="G14" sqref="G14"/>
    </sheetView>
  </sheetViews>
  <sheetFormatPr defaultColWidth="11.57421875" defaultRowHeight="12.75"/>
  <cols>
    <col min="1" max="1" width="33.8515625" style="12" bestFit="1" customWidth="1"/>
    <col min="2" max="2" width="40.28125" style="12" customWidth="1"/>
    <col min="3" max="3" width="33.8515625" style="12" bestFit="1" customWidth="1"/>
    <col min="4" max="4" width="17.421875" style="12" customWidth="1"/>
    <col min="5" max="5" width="20.7109375" style="12" customWidth="1"/>
    <col min="6" max="6" width="6.00390625" style="19" bestFit="1" customWidth="1"/>
    <col min="7" max="7" width="10.28125" style="19" bestFit="1" customWidth="1"/>
    <col min="8" max="8" width="12.7109375" style="19" bestFit="1" customWidth="1"/>
    <col min="9" max="9" width="11.57421875" style="19" customWidth="1"/>
    <col min="10" max="10" width="28.421875" style="19" customWidth="1"/>
    <col min="11" max="11" width="32.00390625" style="19" customWidth="1"/>
    <col min="12" max="12" width="47.57421875" style="19" customWidth="1"/>
    <col min="13" max="16384" width="11.57421875" style="19" customWidth="1"/>
  </cols>
  <sheetData>
    <row r="1" spans="1:11" s="14" customFormat="1" ht="20.25">
      <c r="A1" s="24" t="s">
        <v>31</v>
      </c>
      <c r="B1" s="24"/>
      <c r="C1" s="24"/>
      <c r="D1" s="24"/>
      <c r="E1" s="24"/>
      <c r="F1" s="24"/>
      <c r="K1" s="15"/>
    </row>
    <row r="2" spans="1:12" s="14" customFormat="1" ht="2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4" t="s">
        <v>15</v>
      </c>
      <c r="G2" s="14" t="s">
        <v>5</v>
      </c>
      <c r="H2" s="14" t="s">
        <v>6</v>
      </c>
      <c r="I2" s="14" t="s">
        <v>16</v>
      </c>
      <c r="J2" s="14" t="s">
        <v>17</v>
      </c>
      <c r="K2" s="16" t="s">
        <v>19</v>
      </c>
      <c r="L2" s="16" t="s">
        <v>18</v>
      </c>
    </row>
    <row r="3" spans="1:10" s="17" customFormat="1" ht="15">
      <c r="A3" s="10" t="s">
        <v>7</v>
      </c>
      <c r="B3" s="10"/>
      <c r="C3" s="10"/>
      <c r="D3" s="10"/>
      <c r="E3" s="10"/>
      <c r="F3" s="17">
        <f>SUM(F4:F7)</f>
        <v>4</v>
      </c>
      <c r="J3" s="18" t="str">
        <f>CONCATENATE(E3,IF(ISBLANK(E3),""," = "),A3)</f>
        <v>Resistor</v>
      </c>
    </row>
    <row r="4" spans="1:12" ht="15">
      <c r="A4" s="22" t="s">
        <v>51</v>
      </c>
      <c r="B4" s="11" t="s">
        <v>58</v>
      </c>
      <c r="C4" s="13" t="s">
        <v>67</v>
      </c>
      <c r="D4" s="11" t="s">
        <v>21</v>
      </c>
      <c r="E4" s="11" t="s">
        <v>29</v>
      </c>
      <c r="F4" s="19">
        <v>1</v>
      </c>
      <c r="G4" s="13">
        <v>2329547</v>
      </c>
      <c r="J4" s="20" t="str">
        <f aca="true" t="shared" si="0" ref="J4:J24">CONCATENATE(E4,IF(ISBLANK(E4),""," = "),A4)</f>
        <v>R1 = 68R,5%,250mW</v>
      </c>
      <c r="L4" s="20" t="str">
        <f>J4</f>
        <v>R1 = 68R,5%,250mW</v>
      </c>
    </row>
    <row r="5" spans="1:12" ht="15">
      <c r="A5" s="22" t="s">
        <v>56</v>
      </c>
      <c r="B5" s="11" t="s">
        <v>20</v>
      </c>
      <c r="C5" s="13" t="s">
        <v>57</v>
      </c>
      <c r="D5" s="11" t="s">
        <v>21</v>
      </c>
      <c r="E5" s="11" t="s">
        <v>53</v>
      </c>
      <c r="F5" s="19">
        <v>1</v>
      </c>
      <c r="G5" s="19">
        <v>1652634</v>
      </c>
      <c r="J5" s="20" t="str">
        <f t="shared" si="0"/>
        <v>R2 = 1K,5%,250mW</v>
      </c>
      <c r="L5" s="20" t="str">
        <f aca="true" t="shared" si="1" ref="L5:L23">J5</f>
        <v>R2 = 1K,5%,250mW</v>
      </c>
    </row>
    <row r="6" spans="1:12" ht="15">
      <c r="A6" s="22" t="s">
        <v>52</v>
      </c>
      <c r="B6" s="11" t="s">
        <v>58</v>
      </c>
      <c r="C6" s="13" t="s">
        <v>59</v>
      </c>
      <c r="D6" s="11" t="s">
        <v>21</v>
      </c>
      <c r="E6" s="11" t="s">
        <v>54</v>
      </c>
      <c r="F6" s="19">
        <v>1</v>
      </c>
      <c r="G6" s="19">
        <v>2329474</v>
      </c>
      <c r="J6" s="20" t="str">
        <f t="shared" si="0"/>
        <v>R3 = 10K,5%,250mW</v>
      </c>
      <c r="L6" s="20" t="str">
        <f t="shared" si="1"/>
        <v>R3 = 10K,5%,250mW</v>
      </c>
    </row>
    <row r="7" spans="1:12" ht="15">
      <c r="A7" s="22" t="s">
        <v>50</v>
      </c>
      <c r="B7" s="13" t="s">
        <v>30</v>
      </c>
      <c r="C7" s="13" t="s">
        <v>68</v>
      </c>
      <c r="E7" s="11" t="s">
        <v>28</v>
      </c>
      <c r="F7" s="19">
        <v>1</v>
      </c>
      <c r="G7" s="13">
        <v>9353186</v>
      </c>
      <c r="J7" s="20" t="str">
        <f t="shared" si="0"/>
        <v>P1 = Preset 10K</v>
      </c>
      <c r="L7" s="20" t="str">
        <f t="shared" si="1"/>
        <v>P1 = Preset 10K</v>
      </c>
    </row>
    <row r="8" spans="1:12" s="17" customFormat="1" ht="15">
      <c r="A8" s="10" t="s">
        <v>8</v>
      </c>
      <c r="B8" s="10"/>
      <c r="C8" s="10"/>
      <c r="D8" s="10"/>
      <c r="E8" s="10"/>
      <c r="F8" s="17">
        <f>SUM(F9:F11)</f>
        <v>5</v>
      </c>
      <c r="J8" s="18" t="str">
        <f t="shared" si="0"/>
        <v>Capacitor</v>
      </c>
      <c r="L8" s="18" t="str">
        <f t="shared" si="1"/>
        <v>Capacitor</v>
      </c>
    </row>
    <row r="9" spans="1:12" ht="15">
      <c r="A9" s="11" t="s">
        <v>32</v>
      </c>
      <c r="B9" s="12" t="s">
        <v>22</v>
      </c>
      <c r="C9" s="12" t="s">
        <v>69</v>
      </c>
      <c r="D9" s="11" t="s">
        <v>23</v>
      </c>
      <c r="E9" s="11" t="s">
        <v>36</v>
      </c>
      <c r="F9" s="19">
        <v>3</v>
      </c>
      <c r="G9" s="19">
        <v>1902264</v>
      </c>
      <c r="J9" s="20" t="str">
        <f t="shared" si="0"/>
        <v>C1,C3,C5 = 100nF</v>
      </c>
      <c r="L9" s="20" t="str">
        <f t="shared" si="1"/>
        <v>C1,C3,C5 = 100nF</v>
      </c>
    </row>
    <row r="10" spans="1:12" ht="15">
      <c r="A10" s="11" t="s">
        <v>33</v>
      </c>
      <c r="B10" s="13" t="s">
        <v>70</v>
      </c>
      <c r="C10" s="13" t="s">
        <v>71</v>
      </c>
      <c r="D10" s="11" t="s">
        <v>23</v>
      </c>
      <c r="E10" s="11" t="s">
        <v>27</v>
      </c>
      <c r="F10" s="19">
        <v>1</v>
      </c>
      <c r="G10" s="13">
        <v>1144690</v>
      </c>
      <c r="J10" s="20" t="str">
        <f t="shared" si="0"/>
        <v>C2 = 470uF/16V</v>
      </c>
      <c r="L10" s="20" t="str">
        <f t="shared" si="1"/>
        <v>C2 = 470uF/16V</v>
      </c>
    </row>
    <row r="11" spans="1:12" ht="15">
      <c r="A11" s="11" t="s">
        <v>35</v>
      </c>
      <c r="B11" s="13" t="s">
        <v>20</v>
      </c>
      <c r="C11" s="13" t="s">
        <v>72</v>
      </c>
      <c r="D11" s="11" t="s">
        <v>23</v>
      </c>
      <c r="E11" s="11" t="s">
        <v>34</v>
      </c>
      <c r="F11" s="19">
        <v>1</v>
      </c>
      <c r="G11" s="13">
        <v>9451099</v>
      </c>
      <c r="J11" s="20" t="str">
        <f t="shared" si="0"/>
        <v>C4 = 220uF/16V</v>
      </c>
      <c r="L11" s="20" t="str">
        <f t="shared" si="1"/>
        <v>C4 = 220uF/16V</v>
      </c>
    </row>
    <row r="12" spans="1:12" s="17" customFormat="1" ht="15">
      <c r="A12" s="10" t="s">
        <v>9</v>
      </c>
      <c r="B12" s="10"/>
      <c r="C12" s="10"/>
      <c r="D12" s="10"/>
      <c r="E12" s="10"/>
      <c r="F12" s="17">
        <f>SUM(F13:F16)</f>
        <v>4</v>
      </c>
      <c r="J12" s="18" t="str">
        <f t="shared" si="0"/>
        <v>Semiconductor</v>
      </c>
      <c r="L12" s="18" t="str">
        <f t="shared" si="1"/>
        <v>Semiconductor</v>
      </c>
    </row>
    <row r="13" spans="1:12" ht="15">
      <c r="A13" s="13" t="s">
        <v>37</v>
      </c>
      <c r="B13" s="11" t="s">
        <v>60</v>
      </c>
      <c r="C13" s="13" t="s">
        <v>61</v>
      </c>
      <c r="D13" s="11" t="s">
        <v>62</v>
      </c>
      <c r="E13" s="11" t="s">
        <v>38</v>
      </c>
      <c r="F13" s="19">
        <v>1</v>
      </c>
      <c r="G13" s="13">
        <v>1835446</v>
      </c>
      <c r="J13" s="20" t="str">
        <f t="shared" si="0"/>
        <v>D1 = 1N4007</v>
      </c>
      <c r="L13" s="20" t="str">
        <f t="shared" si="1"/>
        <v>D1 = 1N4007</v>
      </c>
    </row>
    <row r="14" spans="1:12" ht="15">
      <c r="A14" s="13" t="s">
        <v>87</v>
      </c>
      <c r="B14" s="11" t="s">
        <v>73</v>
      </c>
      <c r="C14" s="13" t="s">
        <v>87</v>
      </c>
      <c r="D14" s="11" t="s">
        <v>74</v>
      </c>
      <c r="E14" s="11" t="s">
        <v>24</v>
      </c>
      <c r="F14" s="19">
        <v>1</v>
      </c>
      <c r="G14" s="13">
        <v>1841620</v>
      </c>
      <c r="J14" s="20" t="str">
        <f t="shared" si="0"/>
        <v>IC1 = ATTINY4313-PU</v>
      </c>
      <c r="L14" s="20" t="str">
        <f t="shared" si="1"/>
        <v>IC1 = ATTINY4313-PU</v>
      </c>
    </row>
    <row r="15" spans="1:12" ht="15">
      <c r="A15" s="13" t="s">
        <v>39</v>
      </c>
      <c r="B15" s="13" t="s">
        <v>75</v>
      </c>
      <c r="C15" s="13" t="s">
        <v>39</v>
      </c>
      <c r="D15" s="11" t="s">
        <v>76</v>
      </c>
      <c r="E15" s="11" t="s">
        <v>40</v>
      </c>
      <c r="F15" s="19">
        <v>1</v>
      </c>
      <c r="G15" s="13">
        <v>1523798</v>
      </c>
      <c r="J15" s="20" t="str">
        <f t="shared" si="0"/>
        <v>IC2 = LM7805CT</v>
      </c>
      <c r="L15" s="20" t="str">
        <f t="shared" si="1"/>
        <v>IC2 = LM7805CT</v>
      </c>
    </row>
    <row r="16" spans="1:12" ht="15">
      <c r="A16" s="11" t="s">
        <v>41</v>
      </c>
      <c r="B16" s="13" t="s">
        <v>25</v>
      </c>
      <c r="C16" s="13" t="s">
        <v>77</v>
      </c>
      <c r="D16" s="11" t="s">
        <v>26</v>
      </c>
      <c r="E16" s="11" t="s">
        <v>42</v>
      </c>
      <c r="F16" s="19">
        <v>1</v>
      </c>
      <c r="G16" s="13">
        <v>9558675</v>
      </c>
      <c r="J16" s="20" t="str">
        <f t="shared" si="0"/>
        <v>T1 = BC33740BU</v>
      </c>
      <c r="L16" s="20" t="str">
        <f t="shared" si="1"/>
        <v>T1 = BC33740BU</v>
      </c>
    </row>
    <row r="17" spans="1:12" s="17" customFormat="1" ht="15">
      <c r="A17" s="10" t="s">
        <v>10</v>
      </c>
      <c r="B17" s="10"/>
      <c r="C17" s="10"/>
      <c r="D17" s="10"/>
      <c r="E17" s="10"/>
      <c r="F17" s="17">
        <f>F18+F19+F20+F21+F23</f>
        <v>4</v>
      </c>
      <c r="J17" s="18" t="str">
        <f t="shared" si="0"/>
        <v>Other</v>
      </c>
      <c r="L17" s="18" t="str">
        <f t="shared" si="1"/>
        <v>Other</v>
      </c>
    </row>
    <row r="18" spans="1:12" ht="15">
      <c r="A18" s="8" t="s">
        <v>78</v>
      </c>
      <c r="B18" s="13" t="s">
        <v>79</v>
      </c>
      <c r="C18" s="13" t="s">
        <v>80</v>
      </c>
      <c r="D18" s="11" t="s">
        <v>81</v>
      </c>
      <c r="E18" s="11" t="s">
        <v>65</v>
      </c>
      <c r="F18" s="19">
        <v>1</v>
      </c>
      <c r="G18" s="13">
        <v>3418303</v>
      </c>
      <c r="J18" s="20" t="str">
        <f t="shared" si="0"/>
        <v>MOD1 = 4 Way Header Connector</v>
      </c>
      <c r="L18" s="20" t="str">
        <f t="shared" si="1"/>
        <v>MOD1 = 4 Way Header Connector</v>
      </c>
    </row>
    <row r="19" spans="1:12" ht="15">
      <c r="A19" s="8" t="s">
        <v>43</v>
      </c>
      <c r="B19" s="13" t="s">
        <v>44</v>
      </c>
      <c r="C19" s="13" t="s">
        <v>45</v>
      </c>
      <c r="D19" s="8"/>
      <c r="E19" s="11" t="s">
        <v>66</v>
      </c>
      <c r="F19" s="19">
        <v>1</v>
      </c>
      <c r="G19" s="13">
        <v>1617204</v>
      </c>
      <c r="H19" s="13"/>
      <c r="J19" s="20" t="str">
        <f t="shared" si="0"/>
        <v>K1 = DC Jack</v>
      </c>
      <c r="L19" s="20" t="str">
        <f t="shared" si="1"/>
        <v>K1 = DC Jack</v>
      </c>
    </row>
    <row r="20" spans="1:12" s="21" customFormat="1" ht="15">
      <c r="A20" s="8" t="s">
        <v>47</v>
      </c>
      <c r="B20" s="8" t="s">
        <v>86</v>
      </c>
      <c r="C20" s="8" t="s">
        <v>84</v>
      </c>
      <c r="D20" s="8"/>
      <c r="E20" s="8" t="s">
        <v>46</v>
      </c>
      <c r="F20" s="21">
        <v>1</v>
      </c>
      <c r="I20" s="21" t="s">
        <v>85</v>
      </c>
      <c r="J20" s="20" t="str">
        <f t="shared" si="0"/>
        <v>LCD1 = 16 x 2 LCD</v>
      </c>
      <c r="L20" s="20" t="str">
        <f t="shared" si="1"/>
        <v>LCD1 = 16 x 2 LCD</v>
      </c>
    </row>
    <row r="21" spans="1:12" s="21" customFormat="1" ht="15">
      <c r="A21" s="8" t="s">
        <v>49</v>
      </c>
      <c r="B21" s="12" t="s">
        <v>63</v>
      </c>
      <c r="C21" s="12" t="s">
        <v>64</v>
      </c>
      <c r="D21" s="12"/>
      <c r="E21" s="8" t="s">
        <v>48</v>
      </c>
      <c r="F21" s="21">
        <v>1</v>
      </c>
      <c r="G21" s="13">
        <v>1656423</v>
      </c>
      <c r="J21" s="20" t="str">
        <f t="shared" si="0"/>
        <v>S1 = Tactial Switch</v>
      </c>
      <c r="L21" s="20" t="str">
        <f t="shared" si="1"/>
        <v>S1 = Tactial Switch</v>
      </c>
    </row>
    <row r="22" spans="1:12" ht="15">
      <c r="A22" s="8" t="s">
        <v>55</v>
      </c>
      <c r="B22" s="11"/>
      <c r="C22" s="13" t="s">
        <v>82</v>
      </c>
      <c r="D22" s="8"/>
      <c r="E22" s="11" t="s">
        <v>65</v>
      </c>
      <c r="F22" s="19">
        <v>1</v>
      </c>
      <c r="G22" s="13"/>
      <c r="J22" s="20" t="str">
        <f t="shared" si="0"/>
        <v>MOD1 = Ultrasonic Module</v>
      </c>
      <c r="K22" s="23" t="s">
        <v>83</v>
      </c>
      <c r="L22" s="20" t="str">
        <f t="shared" si="1"/>
        <v>MOD1 = Ultrasonic Module</v>
      </c>
    </row>
    <row r="23" spans="1:12" ht="15">
      <c r="A23" s="8"/>
      <c r="B23" s="11"/>
      <c r="C23" s="13"/>
      <c r="D23" s="8"/>
      <c r="E23" s="11"/>
      <c r="G23" s="13"/>
      <c r="J23" s="20" t="str">
        <f t="shared" si="0"/>
        <v/>
      </c>
      <c r="L23" s="20" t="str">
        <f t="shared" si="1"/>
        <v/>
      </c>
    </row>
    <row r="24" spans="10:12" ht="15">
      <c r="J24" s="20" t="str">
        <f t="shared" si="0"/>
        <v/>
      </c>
      <c r="L24" s="20"/>
    </row>
    <row r="25" spans="10:12" ht="15">
      <c r="J25" s="20"/>
      <c r="L25" s="20"/>
    </row>
    <row r="26" ht="15">
      <c r="J26" s="20" t="str">
        <f aca="true" t="shared" si="2" ref="J26:J66">CONCATENATE(E26,IF(ISBLANK(E26),""," = "),A26)</f>
        <v/>
      </c>
    </row>
    <row r="27" ht="15">
      <c r="J27" s="20" t="str">
        <f t="shared" si="2"/>
        <v/>
      </c>
    </row>
    <row r="28" ht="15">
      <c r="J28" s="20" t="str">
        <f t="shared" si="2"/>
        <v/>
      </c>
    </row>
    <row r="29" ht="15">
      <c r="J29" s="20" t="str">
        <f t="shared" si="2"/>
        <v/>
      </c>
    </row>
    <row r="30" ht="15">
      <c r="J30" s="20" t="str">
        <f t="shared" si="2"/>
        <v/>
      </c>
    </row>
    <row r="31" spans="1:10" ht="15">
      <c r="A31" s="13"/>
      <c r="J31" s="20" t="str">
        <f t="shared" si="2"/>
        <v/>
      </c>
    </row>
    <row r="32" spans="1:10" ht="15">
      <c r="A32" s="13"/>
      <c r="J32" s="20" t="str">
        <f t="shared" si="2"/>
        <v/>
      </c>
    </row>
    <row r="33" spans="1:10" ht="15">
      <c r="A33" s="13"/>
      <c r="J33" s="20" t="str">
        <f t="shared" si="2"/>
        <v/>
      </c>
    </row>
    <row r="34" spans="1:10" ht="15">
      <c r="A34" s="13"/>
      <c r="J34" s="20" t="str">
        <f t="shared" si="2"/>
        <v/>
      </c>
    </row>
    <row r="35" spans="1:10" ht="15">
      <c r="A35" s="13"/>
      <c r="J35" s="20" t="str">
        <f t="shared" si="2"/>
        <v/>
      </c>
    </row>
    <row r="36" ht="15">
      <c r="J36" s="20" t="str">
        <f t="shared" si="2"/>
        <v/>
      </c>
    </row>
    <row r="37" ht="15">
      <c r="J37" s="20" t="str">
        <f t="shared" si="2"/>
        <v/>
      </c>
    </row>
    <row r="38" ht="15">
      <c r="J38" s="20" t="str">
        <f t="shared" si="2"/>
        <v/>
      </c>
    </row>
    <row r="39" spans="1:10" ht="15">
      <c r="A39" s="13"/>
      <c r="J39" s="20" t="str">
        <f t="shared" si="2"/>
        <v/>
      </c>
    </row>
    <row r="40" ht="15">
      <c r="J40" s="20" t="str">
        <f t="shared" si="2"/>
        <v/>
      </c>
    </row>
    <row r="41" ht="15">
      <c r="J41" s="20" t="str">
        <f t="shared" si="2"/>
        <v/>
      </c>
    </row>
    <row r="42" ht="15">
      <c r="J42" s="20" t="str">
        <f t="shared" si="2"/>
        <v/>
      </c>
    </row>
    <row r="43" ht="15">
      <c r="J43" s="20" t="str">
        <f t="shared" si="2"/>
        <v/>
      </c>
    </row>
    <row r="44" ht="15">
      <c r="J44" s="20" t="str">
        <f t="shared" si="2"/>
        <v/>
      </c>
    </row>
    <row r="45" ht="15">
      <c r="J45" s="20" t="str">
        <f t="shared" si="2"/>
        <v/>
      </c>
    </row>
    <row r="46" ht="15">
      <c r="J46" s="20" t="str">
        <f t="shared" si="2"/>
        <v/>
      </c>
    </row>
    <row r="47" ht="15">
      <c r="J47" s="20" t="str">
        <f t="shared" si="2"/>
        <v/>
      </c>
    </row>
    <row r="48" ht="15">
      <c r="J48" s="20" t="str">
        <f t="shared" si="2"/>
        <v/>
      </c>
    </row>
    <row r="49" ht="15">
      <c r="J49" s="20" t="str">
        <f t="shared" si="2"/>
        <v/>
      </c>
    </row>
    <row r="50" ht="15">
      <c r="J50" s="20" t="str">
        <f t="shared" si="2"/>
        <v/>
      </c>
    </row>
    <row r="51" ht="15">
      <c r="J51" s="20" t="str">
        <f t="shared" si="2"/>
        <v/>
      </c>
    </row>
    <row r="52" ht="15">
      <c r="J52" s="20" t="str">
        <f t="shared" si="2"/>
        <v/>
      </c>
    </row>
    <row r="53" ht="15">
      <c r="J53" s="20" t="str">
        <f t="shared" si="2"/>
        <v/>
      </c>
    </row>
    <row r="54" ht="15">
      <c r="J54" s="20" t="str">
        <f t="shared" si="2"/>
        <v/>
      </c>
    </row>
    <row r="55" ht="15">
      <c r="J55" s="20" t="str">
        <f t="shared" si="2"/>
        <v/>
      </c>
    </row>
    <row r="56" ht="15">
      <c r="J56" s="20" t="str">
        <f t="shared" si="2"/>
        <v/>
      </c>
    </row>
    <row r="57" ht="15">
      <c r="J57" s="20" t="str">
        <f t="shared" si="2"/>
        <v/>
      </c>
    </row>
    <row r="58" ht="15">
      <c r="J58" s="20" t="str">
        <f t="shared" si="2"/>
        <v/>
      </c>
    </row>
    <row r="59" ht="15">
      <c r="J59" s="20" t="str">
        <f t="shared" si="2"/>
        <v/>
      </c>
    </row>
    <row r="60" ht="15">
      <c r="J60" s="20" t="str">
        <f t="shared" si="2"/>
        <v/>
      </c>
    </row>
    <row r="61" ht="15">
      <c r="J61" s="20" t="str">
        <f t="shared" si="2"/>
        <v/>
      </c>
    </row>
    <row r="62" ht="15">
      <c r="J62" s="20" t="str">
        <f t="shared" si="2"/>
        <v/>
      </c>
    </row>
    <row r="63" ht="15">
      <c r="J63" s="20" t="str">
        <f t="shared" si="2"/>
        <v/>
      </c>
    </row>
    <row r="64" ht="15">
      <c r="J64" s="20" t="str">
        <f t="shared" si="2"/>
        <v/>
      </c>
    </row>
    <row r="65" ht="15">
      <c r="J65" s="20" t="str">
        <f t="shared" si="2"/>
        <v/>
      </c>
    </row>
    <row r="66" ht="15">
      <c r="J66" s="20" t="str">
        <f t="shared" si="2"/>
        <v/>
      </c>
    </row>
    <row r="67" ht="15">
      <c r="J67" s="20" t="str">
        <f aca="true" t="shared" si="3" ref="J67:J99">CONCATENATE(E67,IF(ISBLANK(E67),""," = "),A67)</f>
        <v/>
      </c>
    </row>
    <row r="68" ht="15">
      <c r="J68" s="20" t="str">
        <f t="shared" si="3"/>
        <v/>
      </c>
    </row>
    <row r="69" ht="15">
      <c r="J69" s="20" t="str">
        <f t="shared" si="3"/>
        <v/>
      </c>
    </row>
    <row r="70" ht="15">
      <c r="J70" s="20" t="str">
        <f t="shared" si="3"/>
        <v/>
      </c>
    </row>
    <row r="71" ht="15">
      <c r="J71" s="20" t="str">
        <f t="shared" si="3"/>
        <v/>
      </c>
    </row>
    <row r="72" ht="15">
      <c r="J72" s="20" t="str">
        <f t="shared" si="3"/>
        <v/>
      </c>
    </row>
    <row r="73" ht="15">
      <c r="J73" s="20" t="str">
        <f t="shared" si="3"/>
        <v/>
      </c>
    </row>
    <row r="74" ht="15">
      <c r="J74" s="20" t="str">
        <f t="shared" si="3"/>
        <v/>
      </c>
    </row>
    <row r="75" ht="15">
      <c r="J75" s="20" t="str">
        <f t="shared" si="3"/>
        <v/>
      </c>
    </row>
    <row r="76" ht="15">
      <c r="J76" s="20" t="str">
        <f t="shared" si="3"/>
        <v/>
      </c>
    </row>
    <row r="77" ht="15">
      <c r="J77" s="20" t="str">
        <f t="shared" si="3"/>
        <v/>
      </c>
    </row>
    <row r="78" ht="15">
      <c r="J78" s="20" t="str">
        <f t="shared" si="3"/>
        <v/>
      </c>
    </row>
    <row r="79" ht="15">
      <c r="J79" s="20" t="str">
        <f t="shared" si="3"/>
        <v/>
      </c>
    </row>
    <row r="80" ht="15">
      <c r="J80" s="20" t="str">
        <f t="shared" si="3"/>
        <v/>
      </c>
    </row>
    <row r="81" ht="15">
      <c r="J81" s="20" t="str">
        <f t="shared" si="3"/>
        <v/>
      </c>
    </row>
    <row r="82" ht="15">
      <c r="J82" s="20" t="str">
        <f t="shared" si="3"/>
        <v/>
      </c>
    </row>
    <row r="83" ht="15">
      <c r="J83" s="20" t="str">
        <f t="shared" si="3"/>
        <v/>
      </c>
    </row>
    <row r="84" ht="15">
      <c r="J84" s="20" t="str">
        <f t="shared" si="3"/>
        <v/>
      </c>
    </row>
    <row r="85" ht="15">
      <c r="J85" s="20" t="str">
        <f t="shared" si="3"/>
        <v/>
      </c>
    </row>
    <row r="86" ht="15">
      <c r="J86" s="20" t="str">
        <f t="shared" si="3"/>
        <v/>
      </c>
    </row>
    <row r="87" ht="15">
      <c r="J87" s="20" t="str">
        <f t="shared" si="3"/>
        <v/>
      </c>
    </row>
    <row r="88" ht="15">
      <c r="J88" s="20" t="str">
        <f t="shared" si="3"/>
        <v/>
      </c>
    </row>
    <row r="89" ht="15">
      <c r="J89" s="20" t="str">
        <f t="shared" si="3"/>
        <v/>
      </c>
    </row>
    <row r="90" ht="15">
      <c r="J90" s="20" t="str">
        <f t="shared" si="3"/>
        <v/>
      </c>
    </row>
    <row r="91" ht="15">
      <c r="J91" s="20" t="str">
        <f t="shared" si="3"/>
        <v/>
      </c>
    </row>
    <row r="92" ht="15">
      <c r="J92" s="20" t="str">
        <f t="shared" si="3"/>
        <v/>
      </c>
    </row>
    <row r="93" ht="15">
      <c r="J93" s="20" t="str">
        <f t="shared" si="3"/>
        <v/>
      </c>
    </row>
    <row r="94" ht="15">
      <c r="J94" s="20" t="str">
        <f t="shared" si="3"/>
        <v/>
      </c>
    </row>
    <row r="95" ht="15">
      <c r="J95" s="20" t="str">
        <f t="shared" si="3"/>
        <v/>
      </c>
    </row>
    <row r="96" ht="15">
      <c r="J96" s="20" t="str">
        <f t="shared" si="3"/>
        <v/>
      </c>
    </row>
    <row r="97" ht="15">
      <c r="J97" s="20" t="str">
        <f t="shared" si="3"/>
        <v/>
      </c>
    </row>
    <row r="98" ht="15">
      <c r="J98" s="20" t="str">
        <f t="shared" si="3"/>
        <v/>
      </c>
    </row>
    <row r="99" ht="15">
      <c r="J99" s="20" t="str">
        <f t="shared" si="3"/>
        <v/>
      </c>
    </row>
  </sheetData>
  <mergeCells count="1">
    <mergeCell ref="A1:F1"/>
  </mergeCells>
  <hyperlinks>
    <hyperlink ref="K22" r:id="rId1" display="http://www.amazon.co.uk/Ultrasonic-Module-HC-SR04-Distance-Arduino/dp/B006CHFLR2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1" customWidth="1"/>
    <col min="2" max="2" width="6.00390625" style="1" customWidth="1"/>
    <col min="3" max="3" width="21.421875" style="1" customWidth="1"/>
    <col min="4" max="4" width="128.00390625" style="1" customWidth="1"/>
    <col min="5" max="16384" width="11.57421875" style="1" customWidth="1"/>
  </cols>
  <sheetData>
    <row r="1" spans="1:4" s="2" customFormat="1" ht="17.1" customHeight="1">
      <c r="A1" s="25" t="s">
        <v>11</v>
      </c>
      <c r="B1" s="25"/>
      <c r="C1" s="25"/>
      <c r="D1" s="25"/>
    </row>
    <row r="2" spans="1:4" s="2" customFormat="1" ht="14.85" customHeight="1">
      <c r="A2" s="3" t="s">
        <v>12</v>
      </c>
      <c r="B2" s="4" t="s">
        <v>13</v>
      </c>
      <c r="C2" s="4" t="s">
        <v>14</v>
      </c>
      <c r="D2" s="4" t="s">
        <v>0</v>
      </c>
    </row>
    <row r="3" spans="1:4" ht="12.75">
      <c r="A3" s="5"/>
      <c r="B3" s="6"/>
      <c r="C3" s="6"/>
      <c r="D3" s="6"/>
    </row>
    <row r="4" spans="1:4" ht="12.75">
      <c r="A4" s="5"/>
      <c r="B4" s="6"/>
      <c r="C4" s="6"/>
      <c r="D4" s="6"/>
    </row>
    <row r="5" ht="12.75">
      <c r="A5" s="7"/>
    </row>
    <row r="6" ht="12.75">
      <c r="A6" s="7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SUNIL</cp:lastModifiedBy>
  <cp:lastPrinted>2009-08-03T09:49:46Z</cp:lastPrinted>
  <dcterms:created xsi:type="dcterms:W3CDTF">2009-05-15T08:53:47Z</dcterms:created>
  <dcterms:modified xsi:type="dcterms:W3CDTF">2014-02-27T12:31:29Z</dcterms:modified>
  <cp:category/>
  <cp:version/>
  <cp:contentType/>
  <cp:contentStatus/>
</cp:coreProperties>
</file>