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'BOM'!$A$1:$I$30</definedName>
  </definedNames>
  <calcPr calcId="145621"/>
</workbook>
</file>

<file path=xl/sharedStrings.xml><?xml version="1.0" encoding="utf-8"?>
<sst xmlns="http://schemas.openxmlformats.org/spreadsheetml/2006/main" count="42" uniqueCount="40">
  <si>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</si>
  <si>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</si>
  <si>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</si>
  <si>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</si>
  <si>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</si>
  <si>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</si>
  <si>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</si>
  <si>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</si>
  <si>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</si>
  <si>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</si>
  <si>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</si>
  <si>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</si>
  <si>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</si>
  <si>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</si>
  <si>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</si>
  <si>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 for editors</t>
  </si>
  <si>
    <t>Comments</t>
  </si>
  <si>
    <t>IC1</t>
  </si>
  <si>
    <t>C1</t>
  </si>
  <si>
    <t>100 nF</t>
  </si>
  <si>
    <t>Elektor</t>
  </si>
  <si>
    <t>Resistor (0.25 W)</t>
  </si>
  <si>
    <t>Capacitor</t>
  </si>
  <si>
    <t>0207/10</t>
  </si>
  <si>
    <t>EPP-CNP-508</t>
  </si>
  <si>
    <t>Pinheader 1x3</t>
  </si>
  <si>
    <t>K1</t>
  </si>
  <si>
    <t>EPP-SIL-M-xxx</t>
  </si>
  <si>
    <t>BOM::140130-1::Liquid-detector::v1.0</t>
  </si>
  <si>
    <t>10 kΩ</t>
  </si>
  <si>
    <t>100 kΩ</t>
  </si>
  <si>
    <t>R2</t>
  </si>
  <si>
    <t>R1</t>
  </si>
  <si>
    <t>74HC4060N</t>
  </si>
  <si>
    <t>EPP-DIP-16</t>
  </si>
  <si>
    <t>PCB 140130-1-v1.0</t>
  </si>
  <si>
    <t>Screw terminal, 2-way, 5.08 mm pitch</t>
  </si>
  <si>
    <t>K2</t>
  </si>
  <si>
    <t>S1</t>
  </si>
  <si>
    <t>DIP switch, 8-way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</si>
</sst>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 quotePrefix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workbookViewId="0" topLeftCell="A1">
      <selection activeCell="A1" sqref="A1:F1"/>
    </sheetView>
  </sheetViews>
  <sheetFormatPr defaultColWidth="11.57421875" defaultRowHeight="12.75"/>
  <cols>
    <col min="1" max="1" width="19.57421875" style="1" customWidth="1"/>
    <col min="2" max="2" width="9.7109375" style="1" customWidth="1"/>
    <col min="3" max="3" width="3.00390625" style="1" customWidth="1"/>
    <col min="4" max="4" width="15.140625" style="1" bestFit="1" customWidth="1"/>
    <col min="5" max="5" width="31.140625" style="1" customWidth="1"/>
    <col min="6" max="6" width="6.00390625" style="2" bestFit="1" customWidth="1"/>
    <col min="7" max="7" width="10.28125" style="2" bestFit="1" customWidth="1"/>
    <col min="8" max="8" width="3.28125" style="2" customWidth="1"/>
    <col min="9" max="9" width="8.57421875" style="2" bestFit="1" customWidth="1"/>
    <col min="10" max="10" width="18.57421875" style="2" customWidth="1"/>
    <col min="11" max="11" width="47.57421875" style="2" customWidth="1"/>
    <col min="12" max="16384" width="11.57421875" style="2" customWidth="1"/>
  </cols>
  <sheetData>
    <row r="1" spans="1:10" s="3" customFormat="1" ht="20.25">
      <c r="A1" s="22" t="s">
        <v>28</v>
      </c>
      <c r="B1" s="22"/>
      <c r="C1" s="22"/>
      <c r="D1" s="22"/>
      <c r="E1" s="22"/>
      <c r="F1" s="22"/>
      <c r="J1" s="20"/>
    </row>
    <row r="2" spans="1:11" s="3" customFormat="1" ht="1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19" t="s">
        <v>16</v>
      </c>
      <c r="K2" s="19" t="s">
        <v>15</v>
      </c>
    </row>
    <row r="3" spans="1:11" s="17" customFormat="1" ht="15">
      <c r="A3" s="16" t="s">
        <v>21</v>
      </c>
      <c r="B3" s="16"/>
      <c r="C3" s="16"/>
      <c r="D3" s="16"/>
      <c r="E3" s="16"/>
      <c r="F3" s="17">
        <f>SUM(F4:F6)</f>
        <v>6</v>
      </c>
      <c r="K3" s="18" t="str">
        <f aca="true" t="shared" si="0" ref="K3:K27">CONCATENATE(CONCATENATE($E3,IF(ISBLANK($E3),""," = "),$A3),IF(ISBLANK($J3),"",", "),$J3)</f>
        <v>Resistor (0.25 W)</v>
      </c>
    </row>
    <row r="4" spans="1:11" ht="15">
      <c r="A4" t="s">
        <v>29</v>
      </c>
      <c r="B4"/>
      <c r="D4" t="s">
        <v>23</v>
      </c>
      <c r="E4" t="s">
        <v>31</v>
      </c>
      <c r="F4" s="2">
        <v>5</v>
      </c>
      <c r="K4" s="15" t="str">
        <f t="shared" si="0"/>
        <v>R2 = 10 kΩ</v>
      </c>
    </row>
    <row r="5" spans="1:11" ht="15">
      <c r="A5" t="s">
        <v>30</v>
      </c>
      <c r="B5"/>
      <c r="D5" t="s">
        <v>23</v>
      </c>
      <c r="E5" t="s">
        <v>32</v>
      </c>
      <c r="F5" s="2">
        <v>1</v>
      </c>
      <c r="K5" s="15" t="str">
        <f t="shared" si="0"/>
        <v>R1 = 100 kΩ</v>
      </c>
    </row>
    <row r="6" spans="3:11" ht="15">
      <c r="C6"/>
      <c r="D6" s="21"/>
      <c r="K6" s="15" t="str">
        <f t="shared" si="0"/>
        <v/>
      </c>
    </row>
    <row r="7" spans="1:11" s="17" customFormat="1" ht="15">
      <c r="A7" s="16" t="s">
        <v>22</v>
      </c>
      <c r="B7" s="16"/>
      <c r="C7" s="16"/>
      <c r="D7" s="16"/>
      <c r="E7" s="16"/>
      <c r="F7" s="17">
        <f>SUM(F8:F9)</f>
        <v>1</v>
      </c>
      <c r="K7" s="18" t="str">
        <f t="shared" si="0"/>
        <v>Capacitor</v>
      </c>
    </row>
    <row r="8" spans="1:11" ht="15">
      <c r="A8" t="s">
        <v>19</v>
      </c>
      <c r="B8"/>
      <c r="C8"/>
      <c r="D8" t="s">
        <v>24</v>
      </c>
      <c r="E8" t="s">
        <v>18</v>
      </c>
      <c r="F8">
        <v>1</v>
      </c>
      <c r="G8"/>
      <c r="H8"/>
      <c r="I8"/>
      <c r="K8" s="15" t="str">
        <f t="shared" si="0"/>
        <v>C1 = 100 nF</v>
      </c>
    </row>
    <row r="9" ht="15">
      <c r="K9" s="15" t="str">
        <f t="shared" si="0"/>
        <v/>
      </c>
    </row>
    <row r="10" spans="1:11" s="6" customFormat="1" ht="15">
      <c r="A10" s="5" t="s">
        <v>7</v>
      </c>
      <c r="B10" s="5"/>
      <c r="C10" s="5"/>
      <c r="D10" s="5"/>
      <c r="E10" s="5"/>
      <c r="F10" s="6">
        <f>SUM(F11:F11)</f>
        <v>1</v>
      </c>
      <c r="K10" s="18" t="str">
        <f t="shared" si="0"/>
        <v>Semiconductor</v>
      </c>
    </row>
    <row r="11" spans="1:11" ht="15">
      <c r="A11" t="s">
        <v>33</v>
      </c>
      <c r="B11"/>
      <c r="C11"/>
      <c r="D11" t="s">
        <v>34</v>
      </c>
      <c r="E11" t="s">
        <v>17</v>
      </c>
      <c r="F11">
        <v>1</v>
      </c>
      <c r="G11"/>
      <c r="H11"/>
      <c r="I11"/>
      <c r="K11" s="15" t="str">
        <f>CONCATENATE(CONCATENATE($E11,IF(ISBLANK($E11),""," = "),$A11),IF(ISBLANK($J11),"",", "),$J11)</f>
        <v>IC1 = 74HC4060N</v>
      </c>
    </row>
    <row r="12" spans="7:11" ht="15">
      <c r="G12"/>
      <c r="K12" s="15"/>
    </row>
    <row r="13" spans="1:11" s="6" customFormat="1" ht="15">
      <c r="A13" s="5" t="s">
        <v>8</v>
      </c>
      <c r="B13" s="5"/>
      <c r="C13" s="5"/>
      <c r="D13" s="5"/>
      <c r="E13" s="5"/>
      <c r="F13" s="17">
        <f>SUM(F14:F15)</f>
        <v>2</v>
      </c>
      <c r="K13" s="18" t="str">
        <f t="shared" si="0"/>
        <v>Misc.</v>
      </c>
    </row>
    <row r="14" spans="1:11" s="8" customFormat="1" ht="15">
      <c r="A14" s="7" t="s">
        <v>25</v>
      </c>
      <c r="B14" s="7"/>
      <c r="C14" s="7"/>
      <c r="D14" s="7" t="s">
        <v>27</v>
      </c>
      <c r="E14" s="7" t="s">
        <v>26</v>
      </c>
      <c r="F14" s="8">
        <v>1</v>
      </c>
      <c r="G14" s="2"/>
      <c r="K14" s="15" t="str">
        <f t="shared" si="0"/>
        <v>K1 = Pinheader 1x3</v>
      </c>
    </row>
    <row r="15" spans="1:11" s="8" customFormat="1" ht="15">
      <c r="A15" s="7" t="s">
        <v>36</v>
      </c>
      <c r="B15" s="7"/>
      <c r="C15" s="7"/>
      <c r="D15" s="7"/>
      <c r="E15" s="7" t="s">
        <v>37</v>
      </c>
      <c r="F15" s="8">
        <v>1</v>
      </c>
      <c r="G15" s="2"/>
      <c r="K15" s="15" t="str">
        <f t="shared" si="0"/>
        <v>K2 = Screw terminal, 2-way, 5.08 mm pitch</v>
      </c>
    </row>
    <row r="16" spans="1:11" s="8" customFormat="1" ht="15">
      <c r="A16" s="7" t="s">
        <v>39</v>
      </c>
      <c r="B16" s="7"/>
      <c r="C16" s="7"/>
      <c r="D16" s="7"/>
      <c r="E16" s="7" t="s">
        <v>38</v>
      </c>
      <c r="G16" s="2"/>
      <c r="K16" s="15" t="str">
        <f t="shared" si="0"/>
        <v>S1 = DIP switch, 8-way</v>
      </c>
    </row>
    <row r="17" spans="1:11" ht="15">
      <c r="A17" s="1" t="s">
        <v>35</v>
      </c>
      <c r="B17" s="1" t="s">
        <v>20</v>
      </c>
      <c r="F17" s="2">
        <v>1</v>
      </c>
      <c r="G17" s="8"/>
      <c r="K17" s="15" t="str">
        <f t="shared" si="0"/>
        <v>PCB 140130-1-v1.0</v>
      </c>
    </row>
    <row r="18" ht="15">
      <c r="K18" s="15" t="str">
        <f t="shared" si="0"/>
        <v/>
      </c>
    </row>
    <row r="19" ht="15">
      <c r="K19" s="15" t="str">
        <f t="shared" si="0"/>
        <v/>
      </c>
    </row>
    <row r="20" ht="15">
      <c r="K20" s="15" t="str">
        <f t="shared" si="0"/>
        <v/>
      </c>
    </row>
    <row r="21" ht="15">
      <c r="K21" s="15" t="str">
        <f t="shared" si="0"/>
        <v/>
      </c>
    </row>
    <row r="22" ht="15">
      <c r="K22" s="15" t="str">
        <f t="shared" si="0"/>
        <v/>
      </c>
    </row>
    <row r="23" ht="15">
      <c r="K23" s="15" t="str">
        <f t="shared" si="0"/>
        <v/>
      </c>
    </row>
    <row r="24" ht="15">
      <c r="K24" s="15" t="str">
        <f t="shared" si="0"/>
        <v/>
      </c>
    </row>
    <row r="25" spans="1:11" ht="15">
      <c r="A25"/>
      <c r="K25" s="15" t="str">
        <f t="shared" si="0"/>
        <v/>
      </c>
    </row>
    <row r="26" spans="1:11" ht="15">
      <c r="A26"/>
      <c r="K26" s="15" t="str">
        <f t="shared" si="0"/>
        <v/>
      </c>
    </row>
    <row r="27" spans="1:11" ht="15">
      <c r="A27"/>
      <c r="K27" s="15" t="str">
        <f t="shared" si="0"/>
        <v/>
      </c>
    </row>
    <row r="28" spans="1:11" ht="15">
      <c r="A28"/>
      <c r="K28" s="15" t="str">
        <f aca="true" t="shared" si="1" ref="K28:K59">CONCATENATE(CONCATENATE($E28,IF(ISBLANK($E28),""," = "),$A28),IF(ISBLANK($J28),"",", "),$J28)</f>
        <v/>
      </c>
    </row>
    <row r="29" spans="1:11" ht="15">
      <c r="A29"/>
      <c r="K29" s="15" t="str">
        <f t="shared" si="1"/>
        <v/>
      </c>
    </row>
    <row r="30" ht="15">
      <c r="K30" s="15" t="str">
        <f t="shared" si="1"/>
        <v/>
      </c>
    </row>
    <row r="31" ht="15">
      <c r="K31" s="15" t="str">
        <f t="shared" si="1"/>
        <v/>
      </c>
    </row>
    <row r="32" ht="15">
      <c r="K32" s="15" t="str">
        <f t="shared" si="1"/>
        <v/>
      </c>
    </row>
    <row r="33" spans="1:11" ht="15">
      <c r="A33"/>
      <c r="K33" s="15" t="str">
        <f t="shared" si="1"/>
        <v/>
      </c>
    </row>
    <row r="34" ht="15">
      <c r="K34" s="15" t="str">
        <f t="shared" si="1"/>
        <v/>
      </c>
    </row>
    <row r="35" ht="15">
      <c r="K35" s="15" t="str">
        <f t="shared" si="1"/>
        <v/>
      </c>
    </row>
    <row r="36" ht="15">
      <c r="K36" s="15" t="str">
        <f t="shared" si="1"/>
        <v/>
      </c>
    </row>
    <row r="37" ht="15">
      <c r="K37" s="15" t="str">
        <f t="shared" si="1"/>
        <v/>
      </c>
    </row>
    <row r="38" ht="15">
      <c r="K38" s="15" t="str">
        <f t="shared" si="1"/>
        <v/>
      </c>
    </row>
    <row r="39" ht="15">
      <c r="K39" s="15" t="str">
        <f t="shared" si="1"/>
        <v/>
      </c>
    </row>
    <row r="40" ht="15">
      <c r="K40" s="15" t="str">
        <f t="shared" si="1"/>
        <v/>
      </c>
    </row>
    <row r="41" ht="15">
      <c r="K41" s="15" t="str">
        <f t="shared" si="1"/>
        <v/>
      </c>
    </row>
    <row r="42" ht="15">
      <c r="K42" s="15" t="str">
        <f t="shared" si="1"/>
        <v/>
      </c>
    </row>
    <row r="43" ht="15">
      <c r="K43" s="15" t="str">
        <f t="shared" si="1"/>
        <v/>
      </c>
    </row>
    <row r="44" ht="15">
      <c r="K44" s="15" t="str">
        <f t="shared" si="1"/>
        <v/>
      </c>
    </row>
    <row r="45" ht="15">
      <c r="K45" s="15" t="str">
        <f t="shared" si="1"/>
        <v/>
      </c>
    </row>
    <row r="46" ht="15">
      <c r="K46" s="15" t="str">
        <f t="shared" si="1"/>
        <v/>
      </c>
    </row>
    <row r="47" ht="15">
      <c r="K47" s="15" t="str">
        <f t="shared" si="1"/>
        <v/>
      </c>
    </row>
    <row r="48" ht="15">
      <c r="K48" s="15" t="str">
        <f t="shared" si="1"/>
        <v/>
      </c>
    </row>
    <row r="49" ht="15">
      <c r="K49" s="15" t="str">
        <f t="shared" si="1"/>
        <v/>
      </c>
    </row>
    <row r="50" ht="15">
      <c r="K50" s="15" t="str">
        <f t="shared" si="1"/>
        <v/>
      </c>
    </row>
    <row r="51" ht="15">
      <c r="K51" s="15" t="str">
        <f t="shared" si="1"/>
        <v/>
      </c>
    </row>
    <row r="52" ht="15">
      <c r="K52" s="15" t="str">
        <f t="shared" si="1"/>
        <v/>
      </c>
    </row>
    <row r="53" ht="15">
      <c r="K53" s="15" t="str">
        <f t="shared" si="1"/>
        <v/>
      </c>
    </row>
    <row r="54" ht="15">
      <c r="K54" s="15" t="str">
        <f t="shared" si="1"/>
        <v/>
      </c>
    </row>
    <row r="55" ht="15">
      <c r="K55" s="15" t="str">
        <f t="shared" si="1"/>
        <v/>
      </c>
    </row>
    <row r="56" ht="15">
      <c r="K56" s="15" t="str">
        <f t="shared" si="1"/>
        <v/>
      </c>
    </row>
    <row r="57" ht="15">
      <c r="K57" s="15" t="str">
        <f t="shared" si="1"/>
        <v/>
      </c>
    </row>
    <row r="58" ht="15">
      <c r="K58" s="15" t="str">
        <f t="shared" si="1"/>
        <v/>
      </c>
    </row>
    <row r="59" ht="15">
      <c r="K59" s="15" t="str">
        <f t="shared" si="1"/>
        <v/>
      </c>
    </row>
    <row r="60" ht="15">
      <c r="K60" s="15" t="str">
        <f aca="true" t="shared" si="2" ref="K60:K93">CONCATENATE(CONCATENATE($E60,IF(ISBLANK($E60),""," = "),$A60),IF(ISBLANK($J60),"",", "),$J60)</f>
        <v/>
      </c>
    </row>
    <row r="61" ht="15">
      <c r="K61" s="15" t="str">
        <f t="shared" si="2"/>
        <v/>
      </c>
    </row>
    <row r="62" ht="15">
      <c r="K62" s="15" t="str">
        <f t="shared" si="2"/>
        <v/>
      </c>
    </row>
    <row r="63" ht="15">
      <c r="K63" s="15" t="str">
        <f t="shared" si="2"/>
        <v/>
      </c>
    </row>
    <row r="64" ht="15">
      <c r="K64" s="15" t="str">
        <f t="shared" si="2"/>
        <v/>
      </c>
    </row>
    <row r="65" ht="15">
      <c r="K65" s="15" t="str">
        <f t="shared" si="2"/>
        <v/>
      </c>
    </row>
    <row r="66" ht="15">
      <c r="K66" s="15" t="str">
        <f t="shared" si="2"/>
        <v/>
      </c>
    </row>
    <row r="67" ht="15">
      <c r="K67" s="15" t="str">
        <f t="shared" si="2"/>
        <v/>
      </c>
    </row>
    <row r="68" ht="15">
      <c r="K68" s="15" t="str">
        <f t="shared" si="2"/>
        <v/>
      </c>
    </row>
    <row r="69" ht="15">
      <c r="K69" s="15" t="str">
        <f t="shared" si="2"/>
        <v/>
      </c>
    </row>
    <row r="70" ht="15">
      <c r="K70" s="15" t="str">
        <f t="shared" si="2"/>
        <v/>
      </c>
    </row>
    <row r="71" ht="15">
      <c r="K71" s="15" t="str">
        <f t="shared" si="2"/>
        <v/>
      </c>
    </row>
    <row r="72" ht="15">
      <c r="K72" s="15" t="str">
        <f t="shared" si="2"/>
        <v/>
      </c>
    </row>
    <row r="73" ht="15">
      <c r="K73" s="15" t="str">
        <f t="shared" si="2"/>
        <v/>
      </c>
    </row>
    <row r="74" ht="15">
      <c r="K74" s="15" t="str">
        <f t="shared" si="2"/>
        <v/>
      </c>
    </row>
    <row r="75" ht="15">
      <c r="K75" s="15" t="str">
        <f t="shared" si="2"/>
        <v/>
      </c>
    </row>
    <row r="76" ht="15">
      <c r="K76" s="15" t="str">
        <f t="shared" si="2"/>
        <v/>
      </c>
    </row>
    <row r="77" ht="15">
      <c r="K77" s="15" t="str">
        <f t="shared" si="2"/>
        <v/>
      </c>
    </row>
    <row r="78" ht="15">
      <c r="K78" s="15" t="str">
        <f t="shared" si="2"/>
        <v/>
      </c>
    </row>
    <row r="79" ht="15">
      <c r="K79" s="15" t="str">
        <f t="shared" si="2"/>
        <v/>
      </c>
    </row>
    <row r="80" ht="15">
      <c r="K80" s="15" t="str">
        <f t="shared" si="2"/>
        <v/>
      </c>
    </row>
    <row r="81" ht="15">
      <c r="K81" s="15" t="str">
        <f t="shared" si="2"/>
        <v/>
      </c>
    </row>
    <row r="82" ht="15">
      <c r="K82" s="15" t="str">
        <f t="shared" si="2"/>
        <v/>
      </c>
    </row>
    <row r="83" ht="15">
      <c r="K83" s="15" t="str">
        <f t="shared" si="2"/>
        <v/>
      </c>
    </row>
    <row r="84" ht="15">
      <c r="K84" s="15" t="str">
        <f t="shared" si="2"/>
        <v/>
      </c>
    </row>
    <row r="85" ht="15">
      <c r="K85" s="15" t="str">
        <f t="shared" si="2"/>
        <v/>
      </c>
    </row>
    <row r="86" ht="15">
      <c r="K86" s="15" t="str">
        <f t="shared" si="2"/>
        <v/>
      </c>
    </row>
    <row r="87" ht="15">
      <c r="K87" s="15" t="str">
        <f t="shared" si="2"/>
        <v/>
      </c>
    </row>
    <row r="88" ht="15">
      <c r="K88" s="15" t="str">
        <f t="shared" si="2"/>
        <v/>
      </c>
    </row>
    <row r="89" ht="15">
      <c r="K89" s="15" t="str">
        <f t="shared" si="2"/>
        <v/>
      </c>
    </row>
    <row r="90" ht="15">
      <c r="K90" s="15" t="str">
        <f t="shared" si="2"/>
        <v/>
      </c>
    </row>
    <row r="91" ht="15">
      <c r="K91" s="15" t="str">
        <f t="shared" si="2"/>
        <v/>
      </c>
    </row>
    <row r="92" ht="15">
      <c r="K92" s="15" t="str">
        <f t="shared" si="2"/>
        <v/>
      </c>
    </row>
    <row r="93" ht="15">
      <c r="K93" s="15" t="str">
        <f t="shared" si="2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3" t="s">
        <v>9</v>
      </c>
      <c r="B1" s="23"/>
      <c r="C1" s="23"/>
      <c r="D1" s="23"/>
    </row>
    <row r="2" spans="1:4" s="9" customFormat="1" ht="14.85" customHeight="1">
      <c r="A2" s="10" t="s">
        <v>10</v>
      </c>
      <c r="B2" s="11" t="s">
        <v>11</v>
      </c>
      <c r="C2" s="11" t="s">
        <v>12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cp:lastPrinted>2009-08-03T09:49:46Z</cp:lastPrinted>
  <dcterms:created xsi:type="dcterms:W3CDTF">2009-05-15T08:53:47Z</dcterms:created>
  <dcterms:modified xsi:type="dcterms:W3CDTF">2014-05-05T10:50:11Z</dcterms:modified>
  <cp:category/>
  <cp:version/>
  <cp:contentType/>
  <cp:contentStatus/>
</cp:coreProperties>
</file>