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212" activeTab="0"/>
  </bookViews>
  <sheets>
    <sheet name="BOM" sheetId="1" r:id="rId1"/>
    <sheet name="history" sheetId="2" r:id="rId2"/>
  </sheets>
  <definedNames>
    <definedName name="_xlnm.Print_Area" localSheetId="0">'BOM'!$A$1:$I$34</definedName>
  </definedNames>
  <calcPr calcId="145621"/>
</workbook>
</file>

<file path=xl/sharedStrings.xml><?xml version="1.0" encoding="utf-8"?>
<sst xmlns="http://schemas.openxmlformats.org/spreadsheetml/2006/main" count="101" uniqueCount="89">
  <si>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</si>
  <si>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</si>
  <si>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</si>
  <si>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</si>
  <si>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</si>
  <si>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</si>
  <si>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</si>
  <si>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</si>
  <si>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</si>
  <si>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</si>
  <si>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</si>
  <si>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</si>
  <si>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</si>
  <si>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</si>
  <si>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</si>
  <si>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</si>
  <si>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</si>
  <si>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BOM::Project number::Title::v1.1</t>
  </si>
  <si>
    <t>BOMformul</t>
  </si>
  <si>
    <t>BOM for editors</t>
  </si>
  <si>
    <t>Comments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</si>
  <si>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</si>
  <si>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</si>
  <si>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1K</t>
  </si>
  <si>
    <t>EPP-70-120</t>
  </si>
  <si>
    <t>135-847</t>
  </si>
  <si>
    <t>R1-R4</t>
  </si>
  <si>
    <r>
      <t>56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</si>
  <si>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56K</t>
  </si>
  <si>
    <t>707-7802</t>
  </si>
  <si>
    <t>R5</t>
  </si>
  <si>
    <r>
      <t>100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</si>
  <si>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100K</t>
  </si>
  <si>
    <t>135-982</t>
  </si>
  <si>
    <t>R6</t>
  </si>
  <si>
    <r>
      <t>1 M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</si>
  <si>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1M</t>
  </si>
  <si>
    <t>136-058</t>
  </si>
  <si>
    <t>R7</t>
  </si>
  <si>
    <t>22 nF, 100 V, X7R, 2.54 mm pitch</t>
  </si>
  <si>
    <t>MCRR25223X7RK0100</t>
  </si>
  <si>
    <t>EPP-CNP-254</t>
  </si>
  <si>
    <t>653-0131</t>
  </si>
  <si>
    <t>C1,C2</t>
  </si>
  <si>
    <t>EPP-CP-200-500</t>
  </si>
  <si>
    <t>C3</t>
  </si>
  <si>
    <t>527-867</t>
  </si>
  <si>
    <t>IC1</t>
  </si>
  <si>
    <t>DIP-14</t>
  </si>
  <si>
    <t>CD4093BE</t>
  </si>
  <si>
    <t>Texas Instruments</t>
  </si>
  <si>
    <t>4093 schmitt trigger</t>
  </si>
  <si>
    <t>1N4148, 100 V, 200 mA, 4 ns</t>
  </si>
  <si>
    <t>NXP</t>
  </si>
  <si>
    <t>1N4148</t>
  </si>
  <si>
    <t>EPP-DO-35-x</t>
  </si>
  <si>
    <t>544-3480</t>
  </si>
  <si>
    <t>D1</t>
  </si>
  <si>
    <t>IC socket, DIP-14</t>
  </si>
  <si>
    <t>2227MC-14-03-10-F1</t>
  </si>
  <si>
    <t>EPP-IC-SOCKET</t>
  </si>
  <si>
    <t>n/a</t>
  </si>
  <si>
    <t>702-0676</t>
  </si>
  <si>
    <t>Terminal block 3.5 mm, 2-way, 250 V</t>
  </si>
  <si>
    <t>TE Connectivity</t>
  </si>
  <si>
    <t>1776275-2</t>
  </si>
  <si>
    <t>EPP-TB-350-2</t>
  </si>
  <si>
    <t>710-0444</t>
  </si>
  <si>
    <t>K1</t>
  </si>
  <si>
    <t>Buzzer 12 mm</t>
  </si>
  <si>
    <t>Pro Signal</t>
  </si>
  <si>
    <t>ABT-410-RC</t>
  </si>
  <si>
    <t>EPP-BUZZER-12MM</t>
  </si>
  <si>
    <t>617-3081</t>
  </si>
  <si>
    <t>BUZ1</t>
  </si>
  <si>
    <t>LED, blue, 3 mm</t>
  </si>
  <si>
    <t>MCL034SBLC</t>
  </si>
  <si>
    <t>EPP-LED-3MM</t>
  </si>
  <si>
    <t>247-1628</t>
  </si>
  <si>
    <t>LED1,LED2</t>
  </si>
  <si>
    <t>any LED colour will work</t>
  </si>
  <si>
    <t>Switch, tactile, 24 V, 50 mA, 6x6 mm</t>
  </si>
  <si>
    <t>FSM8JH</t>
  </si>
  <si>
    <t>EPP-S-TACT-6X6</t>
  </si>
  <si>
    <t>479-1435</t>
  </si>
  <si>
    <t>S1</t>
  </si>
  <si>
    <t>2.2 µF, 50 V, 2 mm pitch, 5x11 mm</t>
  </si>
  <si>
    <t>MCGPR50V225M5X11</t>
  </si>
  <si>
    <t>228-6852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</si>
</sst>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Font="1"/>
    <xf numFmtId="0" fontId="0" fillId="0" borderId="0" xfId="20" applyFon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rs-online.com/web/b/texas-instrument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 topLeftCell="A1">
      <selection activeCell="G23" sqref="G23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41.421875" style="2" customWidth="1"/>
    <col min="11" max="11" width="48.7109375" style="2" customWidth="1"/>
    <col min="12" max="12" width="47.57421875" style="2" customWidth="1"/>
    <col min="13" max="16384" width="11.57421875" style="2" customWidth="1"/>
  </cols>
  <sheetData>
    <row r="1" spans="1:11" s="3" customFormat="1" ht="20.25">
      <c r="A1" s="70" t="s">
        <v>17</v>
      </c>
      <c r="B1" s="70"/>
      <c r="C1" s="70"/>
      <c r="D1" s="70"/>
      <c r="E1" s="70"/>
      <c r="F1" s="70"/>
      <c r="K1" s="19"/>
    </row>
    <row r="2" spans="1:12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3" t="s">
        <v>18</v>
      </c>
      <c r="K2" s="18" t="s">
        <v>20</v>
      </c>
      <c r="L2" s="18" t="s">
        <v>19</v>
      </c>
    </row>
    <row r="3" spans="1:10" s="16" customFormat="1" ht="15">
      <c r="A3" s="15" t="s">
        <v>7</v>
      </c>
      <c r="B3" s="15"/>
      <c r="C3" s="15"/>
      <c r="D3" s="15"/>
      <c r="E3" s="15"/>
      <c r="F3" s="16">
        <f>SUM(F4:F7)</f>
        <v>7</v>
      </c>
      <c r="J3" s="17" t="str">
        <f>CONCATENATE(E3,IF(ISBLANK(E3),""," = "),A3)</f>
        <v>Resistor</v>
      </c>
    </row>
    <row r="4" spans="1:12" ht="15">
      <c r="A4" s="23" t="s">
        <v>21</v>
      </c>
      <c r="B4" s="21" t="s">
        <v>22</v>
      </c>
      <c r="C4" s="20" t="s">
        <v>23</v>
      </c>
      <c r="D4" s="21" t="s">
        <v>24</v>
      </c>
      <c r="E4" s="21" t="s">
        <v>26</v>
      </c>
      <c r="F4" s="20">
        <v>4</v>
      </c>
      <c r="G4" s="22">
        <v>9339051</v>
      </c>
      <c r="H4" s="20"/>
      <c r="I4" s="22" t="s">
        <v>25</v>
      </c>
      <c r="J4" s="27" t="str">
        <f aca="true" t="shared" si="0" ref="J4:J64">CONCATENATE(E4,IF(ISBLANK(E4),""," = "),A4)</f>
        <v>R1-R4 = 1 kΩ, carbon film, 5%, 0.25W, 250V</v>
      </c>
      <c r="L4" s="14"/>
    </row>
    <row r="5" spans="1:10" ht="15">
      <c r="A5" s="28" t="s">
        <v>27</v>
      </c>
      <c r="B5" s="25" t="s">
        <v>22</v>
      </c>
      <c r="C5" s="24" t="s">
        <v>28</v>
      </c>
      <c r="D5" s="25" t="s">
        <v>24</v>
      </c>
      <c r="E5" s="25" t="s">
        <v>30</v>
      </c>
      <c r="F5" s="24">
        <v>1</v>
      </c>
      <c r="G5" s="26">
        <v>9339612</v>
      </c>
      <c r="H5" s="24"/>
      <c r="I5" s="26" t="s">
        <v>29</v>
      </c>
      <c r="J5" s="14" t="str">
        <f t="shared" si="0"/>
        <v>R5 = 56 kΩ, carbon film, 5%, 0.25W, 250V</v>
      </c>
    </row>
    <row r="6" spans="1:10" ht="15">
      <c r="A6" s="32" t="s">
        <v>31</v>
      </c>
      <c r="B6" s="30" t="s">
        <v>22</v>
      </c>
      <c r="C6" s="29" t="s">
        <v>32</v>
      </c>
      <c r="D6" s="30" t="s">
        <v>24</v>
      </c>
      <c r="E6" s="30" t="s">
        <v>34</v>
      </c>
      <c r="F6" s="29">
        <v>1</v>
      </c>
      <c r="G6" s="31">
        <v>9339078</v>
      </c>
      <c r="H6" s="29"/>
      <c r="I6" s="31" t="s">
        <v>33</v>
      </c>
      <c r="J6" s="14" t="str">
        <f t="shared" si="0"/>
        <v>R6 = 100 kΩ, carbon film, 5%, 0.25W, 250V</v>
      </c>
    </row>
    <row r="7" spans="1:10" ht="15">
      <c r="A7" s="36" t="s">
        <v>35</v>
      </c>
      <c r="B7" s="34" t="s">
        <v>22</v>
      </c>
      <c r="C7" s="33" t="s">
        <v>36</v>
      </c>
      <c r="D7" s="34" t="s">
        <v>24</v>
      </c>
      <c r="E7" s="34" t="s">
        <v>38</v>
      </c>
      <c r="F7" s="33">
        <v>1</v>
      </c>
      <c r="G7" s="35">
        <v>9339086</v>
      </c>
      <c r="H7" s="33"/>
      <c r="I7" s="35" t="s">
        <v>37</v>
      </c>
      <c r="J7" s="14" t="str">
        <f t="shared" si="0"/>
        <v>R7 = 1 MΩ, carbon film, 5%, 0.25W, 250V</v>
      </c>
    </row>
    <row r="8" spans="1:10" s="16" customFormat="1" ht="15">
      <c r="A8" s="15" t="s">
        <v>8</v>
      </c>
      <c r="B8" s="15"/>
      <c r="C8" s="15"/>
      <c r="D8" s="15"/>
      <c r="E8" s="15"/>
      <c r="F8" s="16">
        <f>SUM(F9:F10)</f>
        <v>3</v>
      </c>
      <c r="J8" s="17" t="str">
        <f t="shared" si="0"/>
        <v>Capacitor</v>
      </c>
    </row>
    <row r="9" spans="1:10" ht="15">
      <c r="A9" s="40" t="s">
        <v>39</v>
      </c>
      <c r="B9" s="38" t="s">
        <v>22</v>
      </c>
      <c r="C9" s="38" t="s">
        <v>40</v>
      </c>
      <c r="D9" s="38" t="s">
        <v>41</v>
      </c>
      <c r="E9" s="38" t="s">
        <v>43</v>
      </c>
      <c r="F9" s="37">
        <v>2</v>
      </c>
      <c r="G9" s="39">
        <v>1216426</v>
      </c>
      <c r="H9" s="37"/>
      <c r="I9" s="39" t="s">
        <v>42</v>
      </c>
      <c r="J9" s="14" t="str">
        <f t="shared" si="0"/>
        <v>C1,C2 = 22 nF, 100 V, X7R, 2.54 mm pitch</v>
      </c>
    </row>
    <row r="10" spans="1:10" ht="15">
      <c r="A10" s="69" t="s">
        <v>86</v>
      </c>
      <c r="B10" s="67" t="s">
        <v>22</v>
      </c>
      <c r="C10" s="67" t="s">
        <v>87</v>
      </c>
      <c r="D10" s="67" t="s">
        <v>44</v>
      </c>
      <c r="E10" s="67" t="s">
        <v>45</v>
      </c>
      <c r="F10" s="68">
        <v>1</v>
      </c>
      <c r="G10" s="68">
        <v>9451366</v>
      </c>
      <c r="H10" s="68"/>
      <c r="I10" s="68" t="s">
        <v>88</v>
      </c>
      <c r="J10" s="14" t="str">
        <f t="shared" si="0"/>
        <v>C3 = 2.2 µF, 50 V, 2 mm pitch, 5x11 mm</v>
      </c>
    </row>
    <row r="11" spans="1:10" s="6" customFormat="1" ht="15">
      <c r="A11" s="5" t="s">
        <v>9</v>
      </c>
      <c r="B11" s="5"/>
      <c r="C11" s="5"/>
      <c r="D11" s="5"/>
      <c r="E11" s="5"/>
      <c r="F11" s="6">
        <f>SUM(F12:F14)</f>
        <v>4</v>
      </c>
      <c r="J11" s="17" t="str">
        <f t="shared" si="0"/>
        <v>Semiconductor</v>
      </c>
    </row>
    <row r="12" spans="1:10" ht="15">
      <c r="A12" s="1" t="s">
        <v>51</v>
      </c>
      <c r="B12" s="42" t="s">
        <v>50</v>
      </c>
      <c r="C12" s="41" t="s">
        <v>49</v>
      </c>
      <c r="D12" s="1" t="s">
        <v>48</v>
      </c>
      <c r="E12" s="1" t="s">
        <v>47</v>
      </c>
      <c r="F12" s="2">
        <v>1</v>
      </c>
      <c r="G12" s="41">
        <v>2143785</v>
      </c>
      <c r="I12" s="41" t="s">
        <v>46</v>
      </c>
      <c r="J12" s="14" t="str">
        <f t="shared" si="0"/>
        <v>IC1 = 4093 schmitt trigger</v>
      </c>
    </row>
    <row r="13" spans="1:11" s="59" customFormat="1" ht="15">
      <c r="A13" s="65" t="s">
        <v>75</v>
      </c>
      <c r="B13" s="62" t="s">
        <v>22</v>
      </c>
      <c r="C13" s="61" t="s">
        <v>76</v>
      </c>
      <c r="D13" s="62" t="s">
        <v>77</v>
      </c>
      <c r="E13" s="62" t="s">
        <v>79</v>
      </c>
      <c r="F13" s="63">
        <v>2</v>
      </c>
      <c r="G13" s="63">
        <v>1581174</v>
      </c>
      <c r="H13" s="61"/>
      <c r="I13" s="63" t="s">
        <v>78</v>
      </c>
      <c r="J13" s="64" t="str">
        <f t="shared" si="0"/>
        <v>LED1,LED2 = LED, blue, 3 mm</v>
      </c>
      <c r="K13" s="59" t="s">
        <v>80</v>
      </c>
    </row>
    <row r="14" spans="1:10" ht="15">
      <c r="A14" s="46" t="s">
        <v>52</v>
      </c>
      <c r="B14" s="44" t="s">
        <v>53</v>
      </c>
      <c r="C14" s="43" t="s">
        <v>54</v>
      </c>
      <c r="D14" s="44" t="s">
        <v>55</v>
      </c>
      <c r="E14" s="44" t="s">
        <v>57</v>
      </c>
      <c r="F14" s="45">
        <v>1</v>
      </c>
      <c r="G14" s="45">
        <v>1081177</v>
      </c>
      <c r="H14" s="43"/>
      <c r="I14" s="45" t="s">
        <v>56</v>
      </c>
      <c r="J14" s="14" t="str">
        <f t="shared" si="0"/>
        <v>D1 = 1N4148, 100 V, 200 mA, 4 ns</v>
      </c>
    </row>
    <row r="15" spans="1:10" s="6" customFormat="1" ht="15">
      <c r="A15" s="5" t="s">
        <v>10</v>
      </c>
      <c r="B15" s="5"/>
      <c r="C15" s="5"/>
      <c r="D15" s="5"/>
      <c r="E15" s="5"/>
      <c r="F15" s="6">
        <v>4</v>
      </c>
      <c r="J15" s="17" t="str">
        <f t="shared" si="0"/>
        <v>Other</v>
      </c>
    </row>
    <row r="16" spans="1:10" ht="15">
      <c r="A16" s="50" t="s">
        <v>58</v>
      </c>
      <c r="B16" s="48" t="s">
        <v>22</v>
      </c>
      <c r="C16" s="48" t="s">
        <v>59</v>
      </c>
      <c r="D16" s="48" t="s">
        <v>60</v>
      </c>
      <c r="E16" s="48" t="s">
        <v>61</v>
      </c>
      <c r="F16" s="49">
        <v>1</v>
      </c>
      <c r="G16" s="49">
        <v>1103845</v>
      </c>
      <c r="H16" s="47"/>
      <c r="I16" s="49" t="s">
        <v>62</v>
      </c>
      <c r="J16" s="14" t="str">
        <f t="shared" si="0"/>
        <v>n/a = IC socket, DIP-14</v>
      </c>
    </row>
    <row r="17" spans="1:10" ht="15">
      <c r="A17" s="55" t="s">
        <v>63</v>
      </c>
      <c r="B17" s="52" t="s">
        <v>64</v>
      </c>
      <c r="C17" s="52" t="s">
        <v>65</v>
      </c>
      <c r="D17" s="52" t="s">
        <v>66</v>
      </c>
      <c r="E17" s="54" t="s">
        <v>68</v>
      </c>
      <c r="F17" s="53">
        <v>1</v>
      </c>
      <c r="G17" s="53">
        <v>1098611</v>
      </c>
      <c r="H17" s="51"/>
      <c r="I17" s="56" t="s">
        <v>67</v>
      </c>
      <c r="J17" s="14" t="str">
        <f t="shared" si="0"/>
        <v>K1 = Terminal block 3.5 mm, 2-way, 250 V</v>
      </c>
    </row>
    <row r="18" spans="1:10" s="7" customFormat="1" ht="15">
      <c r="A18" s="60" t="s">
        <v>69</v>
      </c>
      <c r="B18" s="58" t="s">
        <v>70</v>
      </c>
      <c r="C18" s="58" t="s">
        <v>71</v>
      </c>
      <c r="D18" s="58" t="s">
        <v>72</v>
      </c>
      <c r="E18" s="58" t="s">
        <v>74</v>
      </c>
      <c r="F18" s="59">
        <v>1</v>
      </c>
      <c r="G18" s="59">
        <v>1022402</v>
      </c>
      <c r="H18" s="57"/>
      <c r="I18" s="59" t="s">
        <v>73</v>
      </c>
      <c r="J18" s="14" t="str">
        <f t="shared" si="0"/>
        <v>BUZ1 = Buzzer 12 mm</v>
      </c>
    </row>
    <row r="19" spans="1:10" ht="15">
      <c r="A19" s="69" t="s">
        <v>81</v>
      </c>
      <c r="B19" s="67" t="s">
        <v>64</v>
      </c>
      <c r="C19" s="67" t="s">
        <v>82</v>
      </c>
      <c r="D19" s="67" t="s">
        <v>83</v>
      </c>
      <c r="E19" s="67" t="s">
        <v>85</v>
      </c>
      <c r="F19" s="68">
        <v>1</v>
      </c>
      <c r="G19" s="68">
        <v>1555985</v>
      </c>
      <c r="H19" s="66"/>
      <c r="I19" s="68" t="s">
        <v>84</v>
      </c>
      <c r="J19" s="14" t="str">
        <f t="shared" si="0"/>
        <v>S1 = Switch, tactile, 24 V, 50 mA, 6x6 mm</v>
      </c>
    </row>
    <row r="20" spans="7:10" ht="15">
      <c r="G20" s="7"/>
      <c r="J20" s="14" t="str">
        <f t="shared" si="0"/>
        <v/>
      </c>
    </row>
    <row r="21" ht="15">
      <c r="J21" s="14" t="str">
        <f t="shared" si="0"/>
        <v/>
      </c>
    </row>
    <row r="22" ht="15">
      <c r="J22" s="14" t="str">
        <f t="shared" si="0"/>
        <v/>
      </c>
    </row>
    <row r="23" ht="15">
      <c r="J23" s="14" t="str">
        <f t="shared" si="0"/>
        <v/>
      </c>
    </row>
    <row r="24" ht="15">
      <c r="J24" s="14" t="str">
        <f t="shared" si="0"/>
        <v/>
      </c>
    </row>
    <row r="25" ht="15">
      <c r="J25" s="14" t="str">
        <f t="shared" si="0"/>
        <v/>
      </c>
    </row>
    <row r="26" ht="15">
      <c r="J26" s="14" t="str">
        <f t="shared" si="0"/>
        <v/>
      </c>
    </row>
    <row r="27" ht="15">
      <c r="J27" s="14" t="str">
        <f t="shared" si="0"/>
        <v/>
      </c>
    </row>
    <row r="28" ht="15">
      <c r="J28" s="14" t="str">
        <f t="shared" si="0"/>
        <v/>
      </c>
    </row>
    <row r="29" spans="1:10" ht="15">
      <c r="A29"/>
      <c r="J29" s="14" t="str">
        <f t="shared" si="0"/>
        <v/>
      </c>
    </row>
    <row r="30" spans="1:10" ht="15">
      <c r="A30"/>
      <c r="J30" s="14" t="str">
        <f t="shared" si="0"/>
        <v/>
      </c>
    </row>
    <row r="31" spans="1:10" ht="15">
      <c r="A31"/>
      <c r="J31" s="14" t="str">
        <f t="shared" si="0"/>
        <v/>
      </c>
    </row>
    <row r="32" spans="1:10" ht="15">
      <c r="A32"/>
      <c r="J32" s="14" t="str">
        <f t="shared" si="0"/>
        <v/>
      </c>
    </row>
    <row r="33" spans="1:10" ht="15">
      <c r="A33"/>
      <c r="J33" s="14" t="str">
        <f t="shared" si="0"/>
        <v/>
      </c>
    </row>
    <row r="34" ht="15">
      <c r="J34" s="14" t="str">
        <f t="shared" si="0"/>
        <v/>
      </c>
    </row>
    <row r="35" ht="15">
      <c r="J35" s="14" t="str">
        <f t="shared" si="0"/>
        <v/>
      </c>
    </row>
    <row r="36" ht="15">
      <c r="J36" s="14" t="str">
        <f t="shared" si="0"/>
        <v/>
      </c>
    </row>
    <row r="37" spans="1:10" ht="15">
      <c r="A37"/>
      <c r="J37" s="14" t="str">
        <f t="shared" si="0"/>
        <v/>
      </c>
    </row>
    <row r="38" ht="15">
      <c r="J38" s="14" t="str">
        <f t="shared" si="0"/>
        <v/>
      </c>
    </row>
    <row r="39" ht="15">
      <c r="J39" s="14" t="str">
        <f t="shared" si="0"/>
        <v/>
      </c>
    </row>
    <row r="40" ht="15">
      <c r="J40" s="14" t="str">
        <f t="shared" si="0"/>
        <v/>
      </c>
    </row>
    <row r="41" ht="15">
      <c r="J41" s="14" t="str">
        <f t="shared" si="0"/>
        <v/>
      </c>
    </row>
    <row r="42" ht="15">
      <c r="J42" s="14" t="str">
        <f t="shared" si="0"/>
        <v/>
      </c>
    </row>
    <row r="43" ht="15">
      <c r="J43" s="14" t="str">
        <f t="shared" si="0"/>
        <v/>
      </c>
    </row>
    <row r="44" ht="15">
      <c r="J44" s="14" t="str">
        <f t="shared" si="0"/>
        <v/>
      </c>
    </row>
    <row r="45" ht="15">
      <c r="J45" s="14" t="str">
        <f t="shared" si="0"/>
        <v/>
      </c>
    </row>
    <row r="46" ht="15">
      <c r="J46" s="14" t="str">
        <f t="shared" si="0"/>
        <v/>
      </c>
    </row>
    <row r="47" ht="15">
      <c r="J47" s="14" t="str">
        <f t="shared" si="0"/>
        <v/>
      </c>
    </row>
    <row r="48" ht="15">
      <c r="J48" s="14" t="str">
        <f t="shared" si="0"/>
        <v/>
      </c>
    </row>
    <row r="49" ht="15">
      <c r="J49" s="14" t="str">
        <f t="shared" si="0"/>
        <v/>
      </c>
    </row>
    <row r="50" ht="15">
      <c r="J50" s="14" t="str">
        <f t="shared" si="0"/>
        <v/>
      </c>
    </row>
    <row r="51" ht="15">
      <c r="J51" s="14" t="str">
        <f t="shared" si="0"/>
        <v/>
      </c>
    </row>
    <row r="52" ht="15">
      <c r="J52" s="14" t="str">
        <f t="shared" si="0"/>
        <v/>
      </c>
    </row>
    <row r="53" ht="15">
      <c r="J53" s="14" t="str">
        <f t="shared" si="0"/>
        <v/>
      </c>
    </row>
    <row r="54" ht="15">
      <c r="J54" s="14" t="str">
        <f t="shared" si="0"/>
        <v/>
      </c>
    </row>
    <row r="55" ht="15">
      <c r="J55" s="14" t="str">
        <f t="shared" si="0"/>
        <v/>
      </c>
    </row>
    <row r="56" ht="15">
      <c r="J56" s="14" t="str">
        <f t="shared" si="0"/>
        <v/>
      </c>
    </row>
    <row r="57" ht="15">
      <c r="J57" s="14" t="str">
        <f t="shared" si="0"/>
        <v/>
      </c>
    </row>
    <row r="58" ht="15">
      <c r="J58" s="14" t="str">
        <f t="shared" si="0"/>
        <v/>
      </c>
    </row>
    <row r="59" ht="15">
      <c r="J59" s="14" t="str">
        <f t="shared" si="0"/>
        <v/>
      </c>
    </row>
    <row r="60" ht="15">
      <c r="J60" s="14" t="str">
        <f t="shared" si="0"/>
        <v/>
      </c>
    </row>
    <row r="61" ht="15">
      <c r="J61" s="14" t="str">
        <f t="shared" si="0"/>
        <v/>
      </c>
    </row>
    <row r="62" ht="15">
      <c r="J62" s="14" t="str">
        <f t="shared" si="0"/>
        <v/>
      </c>
    </row>
    <row r="63" ht="15">
      <c r="J63" s="14" t="str">
        <f t="shared" si="0"/>
        <v/>
      </c>
    </row>
    <row r="64" ht="15">
      <c r="J64" s="14" t="str">
        <f t="shared" si="0"/>
        <v/>
      </c>
    </row>
    <row r="65" ht="15">
      <c r="J65" s="14" t="str">
        <f aca="true" t="shared" si="1" ref="J65:J97">CONCATENATE(E65,IF(ISBLANK(E65),""," = "),A65)</f>
        <v/>
      </c>
    </row>
    <row r="66" ht="15">
      <c r="J66" s="14" t="str">
        <f t="shared" si="1"/>
        <v/>
      </c>
    </row>
    <row r="67" ht="15">
      <c r="J67" s="14" t="str">
        <f t="shared" si="1"/>
        <v/>
      </c>
    </row>
    <row r="68" ht="15">
      <c r="J68" s="14" t="str">
        <f t="shared" si="1"/>
        <v/>
      </c>
    </row>
    <row r="69" ht="15">
      <c r="J69" s="14" t="str">
        <f t="shared" si="1"/>
        <v/>
      </c>
    </row>
    <row r="70" ht="15">
      <c r="J70" s="14" t="str">
        <f t="shared" si="1"/>
        <v/>
      </c>
    </row>
    <row r="71" ht="15">
      <c r="J71" s="14" t="str">
        <f t="shared" si="1"/>
        <v/>
      </c>
    </row>
    <row r="72" ht="15">
      <c r="J72" s="14" t="str">
        <f t="shared" si="1"/>
        <v/>
      </c>
    </row>
    <row r="73" ht="15">
      <c r="J73" s="14" t="str">
        <f t="shared" si="1"/>
        <v/>
      </c>
    </row>
    <row r="74" ht="15">
      <c r="J74" s="14" t="str">
        <f t="shared" si="1"/>
        <v/>
      </c>
    </row>
    <row r="75" ht="15">
      <c r="J75" s="14" t="str">
        <f t="shared" si="1"/>
        <v/>
      </c>
    </row>
    <row r="76" ht="15">
      <c r="J76" s="14" t="str">
        <f t="shared" si="1"/>
        <v/>
      </c>
    </row>
    <row r="77" ht="15">
      <c r="J77" s="14" t="str">
        <f t="shared" si="1"/>
        <v/>
      </c>
    </row>
    <row r="78" ht="15">
      <c r="J78" s="14" t="str">
        <f t="shared" si="1"/>
        <v/>
      </c>
    </row>
    <row r="79" ht="15">
      <c r="J79" s="14" t="str">
        <f t="shared" si="1"/>
        <v/>
      </c>
    </row>
    <row r="80" ht="15">
      <c r="J80" s="14" t="str">
        <f t="shared" si="1"/>
        <v/>
      </c>
    </row>
    <row r="81" ht="15">
      <c r="J81" s="14" t="str">
        <f t="shared" si="1"/>
        <v/>
      </c>
    </row>
    <row r="82" ht="15">
      <c r="J82" s="14" t="str">
        <f t="shared" si="1"/>
        <v/>
      </c>
    </row>
    <row r="83" ht="15">
      <c r="J83" s="14" t="str">
        <f t="shared" si="1"/>
        <v/>
      </c>
    </row>
    <row r="84" ht="15">
      <c r="J84" s="14" t="str">
        <f t="shared" si="1"/>
        <v/>
      </c>
    </row>
    <row r="85" ht="15">
      <c r="J85" s="14" t="str">
        <f t="shared" si="1"/>
        <v/>
      </c>
    </row>
    <row r="86" ht="15">
      <c r="J86" s="14" t="str">
        <f t="shared" si="1"/>
        <v/>
      </c>
    </row>
    <row r="87" ht="15">
      <c r="J87" s="14" t="str">
        <f t="shared" si="1"/>
        <v/>
      </c>
    </row>
    <row r="88" ht="15">
      <c r="J88" s="14" t="str">
        <f t="shared" si="1"/>
        <v/>
      </c>
    </row>
    <row r="89" ht="15">
      <c r="J89" s="14" t="str">
        <f t="shared" si="1"/>
        <v/>
      </c>
    </row>
    <row r="90" ht="15">
      <c r="J90" s="14" t="str">
        <f t="shared" si="1"/>
        <v/>
      </c>
    </row>
    <row r="91" ht="15">
      <c r="J91" s="14" t="str">
        <f t="shared" si="1"/>
        <v/>
      </c>
    </row>
    <row r="92" ht="15">
      <c r="J92" s="14" t="str">
        <f t="shared" si="1"/>
        <v/>
      </c>
    </row>
    <row r="93" ht="15">
      <c r="J93" s="14" t="str">
        <f t="shared" si="1"/>
        <v/>
      </c>
    </row>
    <row r="94" ht="15">
      <c r="J94" s="14" t="str">
        <f t="shared" si="1"/>
        <v/>
      </c>
    </row>
    <row r="95" ht="15">
      <c r="J95" s="14" t="str">
        <f t="shared" si="1"/>
        <v/>
      </c>
    </row>
    <row r="96" ht="15">
      <c r="J96" s="14" t="str">
        <f t="shared" si="1"/>
        <v/>
      </c>
    </row>
    <row r="97" ht="15">
      <c r="J97" s="14" t="str">
        <f t="shared" si="1"/>
        <v/>
      </c>
    </row>
  </sheetData>
  <mergeCells count="1">
    <mergeCell ref="A1:F1"/>
  </mergeCells>
  <hyperlinks>
    <hyperlink ref="B12" r:id="rId1" tooltip="Bestellen Texas Instruments online producten" display="http://nl.rs-online.com/web/b/texas-instruments/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7.1" customHeight="1">
      <c r="A1" s="71" t="s">
        <v>11</v>
      </c>
      <c r="B1" s="71"/>
      <c r="C1" s="71"/>
      <c r="D1" s="71"/>
    </row>
    <row r="2" spans="1:4" s="8" customFormat="1" ht="14.85" customHeight="1">
      <c r="A2" s="9" t="s">
        <v>12</v>
      </c>
      <c r="B2" s="10" t="s">
        <v>13</v>
      </c>
      <c r="C2" s="10" t="s">
        <v>14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 | Niek Laskarzewski</dc:creator>
  <cp:keywords/>
  <dc:description/>
  <cp:lastModifiedBy>trainee | Niek Laskarzewski</cp:lastModifiedBy>
  <cp:lastPrinted>2009-08-03T09:49:46Z</cp:lastPrinted>
  <dcterms:created xsi:type="dcterms:W3CDTF">2009-05-15T08:53:47Z</dcterms:created>
  <dcterms:modified xsi:type="dcterms:W3CDTF">2015-03-11T09:52:43Z</dcterms:modified>
  <cp:category/>
  <cp:version/>
  <cp:contentType/>
  <cp:contentStatus/>
</cp:coreProperties>
</file>