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212"/>
  </bookViews>
  <sheets>
    <sheet name="BOM" sheetId="1" r:id="rId1"/>
    <sheet name="history" sheetId="2" r:id="rId2"/>
    <sheet name="Feuil1" sheetId="3" r:id="rId3"/>
  </sheets>
  <definedNames>
    <definedName name="_xlnm.Print_Area" localSheetId="0">BOM!$A$1:$I$52</definedName>
  </definedNames>
  <calcPr calcId="145621"/>
</workbook>
</file>

<file path=xl/calcChain.xml><?xml version="1.0" encoding="utf-8"?>
<calcChain xmlns="http://schemas.openxmlformats.org/spreadsheetml/2006/main">
  <c r="F18" i="1" l="1"/>
  <c r="D3" i="3" l="1"/>
  <c r="E3" i="3"/>
  <c r="F3" i="3"/>
  <c r="D4" i="3"/>
  <c r="E4" i="3"/>
  <c r="F4" i="3"/>
  <c r="D5" i="3"/>
  <c r="E5" i="3"/>
  <c r="F5" i="3"/>
  <c r="D6" i="3"/>
  <c r="E6" i="3"/>
  <c r="F6" i="3"/>
  <c r="D7" i="3"/>
  <c r="E7" i="3"/>
  <c r="F7" i="3"/>
  <c r="D8" i="3"/>
  <c r="E8" i="3"/>
  <c r="F8" i="3"/>
  <c r="D9" i="3"/>
  <c r="E9" i="3"/>
  <c r="F9" i="3"/>
  <c r="D10" i="3"/>
  <c r="E10" i="3"/>
  <c r="F10" i="3"/>
  <c r="D11" i="3"/>
  <c r="E11" i="3"/>
  <c r="F11" i="3"/>
  <c r="D12" i="3"/>
  <c r="E12" i="3"/>
  <c r="F12" i="3"/>
  <c r="D13" i="3"/>
  <c r="E13" i="3"/>
  <c r="F13" i="3"/>
  <c r="D14" i="3"/>
  <c r="E14" i="3"/>
  <c r="F14" i="3"/>
  <c r="D15" i="3"/>
  <c r="E15" i="3"/>
  <c r="F15" i="3"/>
  <c r="D16" i="3"/>
  <c r="E16" i="3"/>
  <c r="F16" i="3"/>
  <c r="D17" i="3"/>
  <c r="E17" i="3"/>
  <c r="F17" i="3"/>
  <c r="D18" i="3"/>
  <c r="E18" i="3"/>
  <c r="F18" i="3"/>
  <c r="D19" i="3"/>
  <c r="E19" i="3"/>
  <c r="F19" i="3"/>
  <c r="D20" i="3"/>
  <c r="E20" i="3"/>
  <c r="F20" i="3"/>
  <c r="D21" i="3"/>
  <c r="E21" i="3"/>
  <c r="F21" i="3"/>
  <c r="D22" i="3"/>
  <c r="E22" i="3"/>
  <c r="F22" i="3"/>
  <c r="D23" i="3"/>
  <c r="E23" i="3"/>
  <c r="F23" i="3"/>
  <c r="D24" i="3"/>
  <c r="E24" i="3"/>
  <c r="F24" i="3"/>
  <c r="D25" i="3"/>
  <c r="E25" i="3"/>
  <c r="F25" i="3"/>
  <c r="D26" i="3"/>
  <c r="E26" i="3"/>
  <c r="F26" i="3"/>
  <c r="D27" i="3"/>
  <c r="E27" i="3"/>
  <c r="F27" i="3"/>
  <c r="D28" i="3"/>
  <c r="E28" i="3"/>
  <c r="F28" i="3"/>
  <c r="D29" i="3"/>
  <c r="E29" i="3"/>
  <c r="F29" i="3"/>
  <c r="D30" i="3"/>
  <c r="E30" i="3"/>
  <c r="F30" i="3"/>
  <c r="D31" i="3"/>
  <c r="E31" i="3"/>
  <c r="F31" i="3"/>
  <c r="D32" i="3"/>
  <c r="E32" i="3"/>
  <c r="F32" i="3"/>
  <c r="D33" i="3"/>
  <c r="E33" i="3"/>
  <c r="F33" i="3"/>
  <c r="D34" i="3"/>
  <c r="E34" i="3"/>
  <c r="F34" i="3"/>
  <c r="D35" i="3"/>
  <c r="E35" i="3"/>
  <c r="F35" i="3"/>
  <c r="D36" i="3"/>
  <c r="E36" i="3"/>
  <c r="F36" i="3"/>
  <c r="F2" i="3"/>
  <c r="E2" i="3"/>
  <c r="D2" i="3"/>
  <c r="F3" i="1" l="1"/>
  <c r="F21" i="1" l="1"/>
  <c r="F10" i="1"/>
  <c r="F35" i="1" l="1"/>
  <c r="J55" i="1" l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</calcChain>
</file>

<file path=xl/sharedStrings.xml><?xml version="1.0" encoding="utf-8"?>
<sst xmlns="http://schemas.openxmlformats.org/spreadsheetml/2006/main" count="204" uniqueCount="159">
  <si>
    <t>Description</t>
  </si>
  <si>
    <t>Manufacturer</t>
  </si>
  <si>
    <t>Reference</t>
  </si>
  <si>
    <t>Footprint</t>
  </si>
  <si>
    <t>Designation</t>
  </si>
  <si>
    <t>Semiconductor</t>
  </si>
  <si>
    <t>Misc.</t>
  </si>
  <si>
    <t>DOCUMENT HISTORY</t>
  </si>
  <si>
    <t>Date</t>
  </si>
  <si>
    <t>Rev.</t>
  </si>
  <si>
    <t>Author</t>
  </si>
  <si>
    <t>Qnt</t>
  </si>
  <si>
    <t>Multicomp</t>
  </si>
  <si>
    <t>Elektor</t>
  </si>
  <si>
    <t>L1</t>
  </si>
  <si>
    <t>X1</t>
  </si>
  <si>
    <t>TQFP32-08</t>
  </si>
  <si>
    <t>Atmel</t>
  </si>
  <si>
    <t>S1</t>
  </si>
  <si>
    <t>Molex</t>
  </si>
  <si>
    <t>ON Semiconductor</t>
  </si>
  <si>
    <t>Kingbright</t>
  </si>
  <si>
    <t>LED1</t>
  </si>
  <si>
    <t>IC2</t>
  </si>
  <si>
    <t>IC1</t>
  </si>
  <si>
    <t>K3</t>
  </si>
  <si>
    <t>JP1</t>
  </si>
  <si>
    <t>K6</t>
  </si>
  <si>
    <t>Resistor (5%, 50 V, 0.1 W, 0805)</t>
  </si>
  <si>
    <r>
      <t xml:space="preserve">0 </t>
    </r>
    <r>
      <rPr>
        <sz val="10"/>
        <rFont val="Calibri"/>
        <family val="2"/>
      </rPr>
      <t>Ω</t>
    </r>
  </si>
  <si>
    <t>27 Ω</t>
  </si>
  <si>
    <t>1 kΩ</t>
  </si>
  <si>
    <t>10 kΩ</t>
  </si>
  <si>
    <t>R2, R3</t>
  </si>
  <si>
    <t>ELPP-0805</t>
  </si>
  <si>
    <t>C16, C17</t>
  </si>
  <si>
    <t>C2, C3</t>
  </si>
  <si>
    <t>C10</t>
  </si>
  <si>
    <t>ELPP-CP-CASE-A</t>
  </si>
  <si>
    <t>C4, C9, C11</t>
  </si>
  <si>
    <t>ELPP-CP-063-066</t>
  </si>
  <si>
    <t>C1</t>
  </si>
  <si>
    <t>22 pF</t>
  </si>
  <si>
    <t>47 pF</t>
  </si>
  <si>
    <t>100 nF</t>
  </si>
  <si>
    <r>
      <t xml:space="preserve">1 </t>
    </r>
    <r>
      <rPr>
        <sz val="10"/>
        <rFont val="Calibri"/>
        <family val="2"/>
      </rPr>
      <t>µ</t>
    </r>
    <r>
      <rPr>
        <sz val="10"/>
        <rFont val="Arial"/>
        <family val="2"/>
      </rPr>
      <t>F</t>
    </r>
  </si>
  <si>
    <t>Capacitor (0805)</t>
  </si>
  <si>
    <t>10 µH</t>
  </si>
  <si>
    <t>Inductor (0805)</t>
  </si>
  <si>
    <t>BAT54</t>
  </si>
  <si>
    <t>LD1117AS50</t>
  </si>
  <si>
    <t>FT231XS</t>
  </si>
  <si>
    <t>LD1117AS33</t>
  </si>
  <si>
    <t>LED, green</t>
  </si>
  <si>
    <t>LED, yellow</t>
  </si>
  <si>
    <t>LED, red</t>
  </si>
  <si>
    <t>LED, blue</t>
  </si>
  <si>
    <t>2N7002</t>
  </si>
  <si>
    <t>D1</t>
  </si>
  <si>
    <t>ELPP-SOT-23</t>
  </si>
  <si>
    <t>SOT223</t>
  </si>
  <si>
    <t>SSOP20_L</t>
  </si>
  <si>
    <t>IC3</t>
  </si>
  <si>
    <t>IC4</t>
  </si>
  <si>
    <t>ELPP-LED-0805</t>
  </si>
  <si>
    <t>LED2</t>
  </si>
  <si>
    <t>LED3</t>
  </si>
  <si>
    <t>LED4</t>
  </si>
  <si>
    <t>T1</t>
  </si>
  <si>
    <t>T2</t>
  </si>
  <si>
    <t>150790-1</t>
  </si>
  <si>
    <t>150790-11</t>
  </si>
  <si>
    <t>Firmware 150790-11</t>
  </si>
  <si>
    <t>PTC, 500 mA</t>
  </si>
  <si>
    <t>PTC-034X028</t>
  </si>
  <si>
    <t>F1</t>
  </si>
  <si>
    <t>ELPP-SIL-M-3-WAY-90DEG</t>
  </si>
  <si>
    <t>ELPP-USB-B-MICRO-BOTTOM</t>
  </si>
  <si>
    <t>K1</t>
  </si>
  <si>
    <t>ELPP-DC-195</t>
  </si>
  <si>
    <t>K2</t>
  </si>
  <si>
    <t>ELPP-SIL-F-10-WAY</t>
  </si>
  <si>
    <t>ELPP-SIL-F-8-WAY</t>
  </si>
  <si>
    <t>ELPP-SIL-F-6-WAY</t>
  </si>
  <si>
    <t>K7</t>
  </si>
  <si>
    <t>ELPP-DIL-M-6-WAY-V</t>
  </si>
  <si>
    <t>HC49UP</t>
  </si>
  <si>
    <t>Socket, 10-way, 2.54 mm pitch</t>
  </si>
  <si>
    <t>Socket, 8-way, 2.54 mm pitch</t>
  </si>
  <si>
    <t>Socket, 6-way, 2.54 mm pitch</t>
  </si>
  <si>
    <t>Pin header, 3-way, 2.54 mm pitch, 90 degrees</t>
  </si>
  <si>
    <t>Pin header, 2x3-way, 2.54 mm pitch</t>
  </si>
  <si>
    <t>Crystal 16 MHz</t>
  </si>
  <si>
    <t>Diodes Inc</t>
  </si>
  <si>
    <t>FTDI</t>
  </si>
  <si>
    <t>STMicroelectronics</t>
  </si>
  <si>
    <t>LD1117S50CTR</t>
  </si>
  <si>
    <t>LD1117S33CTR</t>
  </si>
  <si>
    <t>ATMEGA328PB-AU</t>
  </si>
  <si>
    <t>ATmega328PB-AU</t>
  </si>
  <si>
    <t>KP-2012SRC-PRV</t>
  </si>
  <si>
    <t>KP-2012CGCK</t>
  </si>
  <si>
    <t>KP-2012SYCK</t>
  </si>
  <si>
    <t>KP-2012QBC-D</t>
  </si>
  <si>
    <t>2N7002ET1G</t>
  </si>
  <si>
    <t>MC01W0805527R</t>
  </si>
  <si>
    <t>MC0805S8F0000T5E</t>
  </si>
  <si>
    <t>MC01W080551K</t>
  </si>
  <si>
    <t>MC01W0805510K</t>
  </si>
  <si>
    <t>MC0805N220J500CT</t>
  </si>
  <si>
    <t>MC0805N470J500CT</t>
  </si>
  <si>
    <t>MC0805B104K500CT</t>
  </si>
  <si>
    <t>MC0805X105K500CT</t>
  </si>
  <si>
    <t>Raychem</t>
  </si>
  <si>
    <t>MICROSMD050F-2</t>
  </si>
  <si>
    <t>EEEFP1E470AP</t>
  </si>
  <si>
    <t>Panasonic</t>
  </si>
  <si>
    <t>MCRSD16000F183000RR</t>
  </si>
  <si>
    <t>47346-0001</t>
  </si>
  <si>
    <t>Micro USB type B receptacle</t>
  </si>
  <si>
    <t>Lumberg</t>
  </si>
  <si>
    <t>NEB 21 R</t>
  </si>
  <si>
    <t>Barrel jack, 1.95 mm center pin</t>
  </si>
  <si>
    <t>2212S-08SG-85</t>
  </si>
  <si>
    <t>2212S-10SG-85</t>
  </si>
  <si>
    <t>2212S-06SG-85</t>
  </si>
  <si>
    <t>Socket, 12-way, 2.54 mm pitch</t>
  </si>
  <si>
    <t>2212S-12SG-85</t>
  </si>
  <si>
    <t>ELPP-SIL-F-12-WAY</t>
  </si>
  <si>
    <t>Harwin</t>
  </si>
  <si>
    <t>M20-9980346</t>
  </si>
  <si>
    <t>MC34747</t>
  </si>
  <si>
    <t>R9, R10, R11</t>
  </si>
  <si>
    <t>TSM2307CX</t>
  </si>
  <si>
    <t>Taiwan Semiconductor</t>
  </si>
  <si>
    <t>R6, R8</t>
  </si>
  <si>
    <t>R7</t>
  </si>
  <si>
    <t>D2, D3</t>
  </si>
  <si>
    <t>K4</t>
  </si>
  <si>
    <t>K5</t>
  </si>
  <si>
    <t>Kemet</t>
  </si>
  <si>
    <t>T491A106K010AT</t>
  </si>
  <si>
    <t>10 µF, 10 V, tantalum, case A</t>
  </si>
  <si>
    <t>47 µF, 25 V, electrolytic, 6.3 mm diam.</t>
  </si>
  <si>
    <t>BOM::150790-1::Uno-R4::v1.2</t>
  </si>
  <si>
    <t>MBR120</t>
  </si>
  <si>
    <t>ELPP-SOD-123FL</t>
  </si>
  <si>
    <t>MBR120LSFT1G</t>
  </si>
  <si>
    <t>C5, C6, C7, C8, C12, C13, C14, C15, C18</t>
  </si>
  <si>
    <t>R1, R4, R5, R12, R13, R14</t>
  </si>
  <si>
    <t>Bourns</t>
  </si>
  <si>
    <t>CV201210-100K</t>
  </si>
  <si>
    <t>ELPP-S-TACT-6X62-SMT-J-BEND</t>
  </si>
  <si>
    <t>Tactile switch, 6x6.2 mm, SMD</t>
  </si>
  <si>
    <t>MC32882</t>
  </si>
  <si>
    <t>NL</t>
  </si>
  <si>
    <t>NL = Not Loaded</t>
  </si>
  <si>
    <r>
      <t xml:space="preserve">PCB 150790-1 v1.2, </t>
    </r>
    <r>
      <rPr>
        <b/>
        <i/>
        <u/>
        <sz val="10"/>
        <rFont val="Arial"/>
        <family val="2"/>
      </rPr>
      <t>Black with white silkscreen</t>
    </r>
  </si>
  <si>
    <t>Jumper for JP1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</si>
</sst>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i/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63"/>
        <bgColor indexed="5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0" fontId="5" fillId="0" borderId="0" xfId="0" applyFont="1"/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/>
    <xf numFmtId="0" fontId="3" fillId="4" borderId="0" xfId="0" applyFont="1" applyFill="1"/>
    <xf numFmtId="49" fontId="0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0" fillId="5" borderId="0" xfId="0" applyFont="1" applyFill="1"/>
    <xf numFmtId="49" fontId="3" fillId="4" borderId="0" xfId="0" applyNumberFormat="1" applyFont="1" applyFill="1" applyAlignment="1"/>
    <xf numFmtId="0" fontId="3" fillId="4" borderId="0" xfId="0" applyFont="1" applyFill="1" applyAlignment="1"/>
    <xf numFmtId="0" fontId="5" fillId="5" borderId="0" xfId="0" applyFont="1" applyFill="1" applyAlignment="1"/>
    <xf numFmtId="0" fontId="0" fillId="0" borderId="0" xfId="0" applyAlignment="1"/>
    <xf numFmtId="0" fontId="0" fillId="0" borderId="0" xfId="0" applyFont="1" applyAlignment="1"/>
    <xf numFmtId="0" fontId="5" fillId="0" borderId="0" xfId="0" applyFont="1" applyAlignment="1"/>
    <xf numFmtId="49" fontId="0" fillId="0" borderId="0" xfId="0" applyNumberFormat="1" applyFont="1" applyFill="1" applyAlignment="1"/>
    <xf numFmtId="49" fontId="0" fillId="0" borderId="0" xfId="0" applyNumberFormat="1" applyFont="1" applyAlignment="1"/>
    <xf numFmtId="0" fontId="0" fillId="0" borderId="0" xfId="0" quotePrefix="1" applyFont="1" applyAlignment="1"/>
    <xf numFmtId="0" fontId="0" fillId="0" borderId="0" xfId="0" applyFill="1" applyAlignment="1"/>
    <xf numFmtId="0" fontId="0" fillId="0" borderId="0" xfId="0" applyFont="1" applyFill="1" applyAlignment="1"/>
    <xf numFmtId="0" fontId="5" fillId="0" borderId="0" xfId="0" applyFont="1" applyFill="1" applyAlignment="1"/>
    <xf numFmtId="0" fontId="0" fillId="0" borderId="0" xfId="0" applyFont="1" applyFill="1"/>
    <xf numFmtId="49" fontId="0" fillId="0" borderId="0" xfId="0" applyNumberFormat="1" applyFont="1" applyFill="1"/>
    <xf numFmtId="0" fontId="0" fillId="0" borderId="0" xfId="0" applyAlignment="1">
      <alignment vertical="top" wrapText="1"/>
    </xf>
    <xf numFmtId="0" fontId="0" fillId="0" borderId="0" xfId="0" applyFill="1"/>
    <xf numFmtId="0" fontId="0" fillId="6" borderId="0" xfId="0" applyFill="1"/>
    <xf numFmtId="49" fontId="0" fillId="6" borderId="0" xfId="0" applyNumberFormat="1" applyFont="1" applyFill="1"/>
    <xf numFmtId="0" fontId="0" fillId="6" borderId="0" xfId="0" applyFill="1" applyAlignment="1">
      <alignment vertical="top" wrapText="1"/>
    </xf>
    <xf numFmtId="0" fontId="5" fillId="6" borderId="0" xfId="0" applyFont="1" applyFill="1" applyAlignment="1"/>
    <xf numFmtId="49" fontId="0" fillId="6" borderId="0" xfId="0" applyNumberFormat="1" applyFont="1" applyFill="1" applyAlignment="1"/>
    <xf numFmtId="0" fontId="0" fillId="6" borderId="0" xfId="0" applyFont="1" applyFill="1"/>
    <xf numFmtId="49" fontId="1" fillId="2" borderId="0" xfId="0" applyNumberFormat="1" applyFont="1" applyFill="1" applyAlignment="1">
      <alignment horizontal="left"/>
    </xf>
    <xf numFmtId="0" fontId="4" fillId="3" borderId="3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5"/>
  <sheetViews>
    <sheetView tabSelected="1" workbookViewId="0">
      <selection activeCell="A49" sqref="A49"/>
    </sheetView>
  </sheetViews>
  <sheetFormatPr baseColWidth="10" defaultColWidth="11.5703125" defaultRowHeight="12.75" x14ac:dyDescent="0.2"/>
  <cols>
    <col min="1" max="1" width="43.140625" style="1" bestFit="1" customWidth="1"/>
    <col min="2" max="2" width="19" style="1" bestFit="1" customWidth="1"/>
    <col min="3" max="3" width="22.7109375" style="1" bestFit="1" customWidth="1"/>
    <col min="4" max="4" width="27" style="1" bestFit="1" customWidth="1"/>
    <col min="5" max="5" width="36.28515625" style="1" bestFit="1" customWidth="1"/>
    <col min="6" max="6" width="9.85546875" style="2" bestFit="1" customWidth="1"/>
    <col min="7" max="7" width="10.28515625" style="2" bestFit="1" customWidth="1"/>
    <col min="8" max="8" width="3.42578125" style="2" customWidth="1"/>
    <col min="9" max="9" width="8" style="2" bestFit="1" customWidth="1"/>
    <col min="10" max="10" width="38.28515625" style="2" bestFit="1" customWidth="1"/>
    <col min="11" max="16384" width="11.5703125" style="2"/>
  </cols>
  <sheetData>
    <row r="1" spans="1:10" s="3" customFormat="1" ht="20.25" x14ac:dyDescent="0.3">
      <c r="A1" s="39" t="s">
        <v>144</v>
      </c>
      <c r="B1" s="39"/>
      <c r="C1" s="39"/>
      <c r="D1" s="39"/>
      <c r="E1" s="39"/>
      <c r="F1" s="39"/>
    </row>
    <row r="2" spans="1:10" s="3" customFormat="1" ht="20.25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11</v>
      </c>
    </row>
    <row r="3" spans="1:10" s="11" customFormat="1" ht="14.25" x14ac:dyDescent="0.2">
      <c r="A3" s="17" t="s">
        <v>28</v>
      </c>
      <c r="B3" s="17"/>
      <c r="C3" s="17"/>
      <c r="D3" s="17"/>
      <c r="E3" s="17"/>
      <c r="F3" s="18">
        <f>SUM(F4:F7)</f>
        <v>11</v>
      </c>
      <c r="G3" s="18"/>
      <c r="H3" s="18"/>
      <c r="I3" s="18"/>
      <c r="J3" s="19"/>
    </row>
    <row r="4" spans="1:10" ht="14.25" customHeight="1" x14ac:dyDescent="0.2">
      <c r="A4" t="s">
        <v>29</v>
      </c>
      <c r="B4" s="12" t="s">
        <v>12</v>
      </c>
      <c r="C4" s="31" t="s">
        <v>106</v>
      </c>
      <c r="D4" t="s">
        <v>34</v>
      </c>
      <c r="E4" t="s">
        <v>136</v>
      </c>
      <c r="F4">
        <v>1</v>
      </c>
      <c r="G4"/>
      <c r="H4"/>
      <c r="I4"/>
      <c r="J4" s="22"/>
    </row>
    <row r="5" spans="1:10" s="13" customFormat="1" ht="14.25" x14ac:dyDescent="0.2">
      <c r="A5" t="s">
        <v>30</v>
      </c>
      <c r="B5" s="12" t="s">
        <v>12</v>
      </c>
      <c r="C5" t="s">
        <v>105</v>
      </c>
      <c r="D5" t="s">
        <v>34</v>
      </c>
      <c r="E5" t="s">
        <v>33</v>
      </c>
      <c r="F5">
        <v>2</v>
      </c>
      <c r="G5"/>
      <c r="H5"/>
      <c r="I5"/>
      <c r="J5" s="22"/>
    </row>
    <row r="6" spans="1:10" s="13" customFormat="1" ht="14.25" x14ac:dyDescent="0.2">
      <c r="A6" t="s">
        <v>31</v>
      </c>
      <c r="B6" s="12" t="s">
        <v>12</v>
      </c>
      <c r="C6" t="s">
        <v>107</v>
      </c>
      <c r="D6" t="s">
        <v>34</v>
      </c>
      <c r="E6" t="s">
        <v>149</v>
      </c>
      <c r="F6">
        <v>6</v>
      </c>
      <c r="G6"/>
      <c r="H6"/>
      <c r="I6"/>
      <c r="J6" s="22"/>
    </row>
    <row r="7" spans="1:10" s="13" customFormat="1" ht="14.25" x14ac:dyDescent="0.2">
      <c r="A7" t="s">
        <v>32</v>
      </c>
      <c r="B7" s="12" t="s">
        <v>12</v>
      </c>
      <c r="C7" t="s">
        <v>108</v>
      </c>
      <c r="D7" t="s">
        <v>34</v>
      </c>
      <c r="E7" t="s">
        <v>135</v>
      </c>
      <c r="F7">
        <v>2</v>
      </c>
      <c r="G7"/>
      <c r="H7"/>
      <c r="I7"/>
      <c r="J7" s="22"/>
    </row>
    <row r="8" spans="1:10" s="13" customFormat="1" ht="14.25" x14ac:dyDescent="0.2">
      <c r="A8" s="33" t="s">
        <v>29</v>
      </c>
      <c r="B8" s="34" t="s">
        <v>12</v>
      </c>
      <c r="C8" s="35" t="s">
        <v>106</v>
      </c>
      <c r="D8" s="33" t="s">
        <v>34</v>
      </c>
      <c r="E8" s="33" t="s">
        <v>132</v>
      </c>
      <c r="F8" s="33" t="s">
        <v>155</v>
      </c>
      <c r="G8" s="33"/>
      <c r="H8" s="33"/>
      <c r="I8" s="33"/>
      <c r="J8" s="36"/>
    </row>
    <row r="9" spans="1:10" s="13" customFormat="1" ht="14.25" x14ac:dyDescent="0.2">
      <c r="A9" s="23"/>
      <c r="B9" s="24"/>
      <c r="C9" s="20"/>
      <c r="D9" s="24"/>
      <c r="E9" s="24"/>
      <c r="F9" s="21"/>
      <c r="G9" s="20"/>
      <c r="H9" s="21"/>
      <c r="I9" s="21"/>
      <c r="J9" s="22"/>
    </row>
    <row r="10" spans="1:10" s="16" customFormat="1" ht="14.25" x14ac:dyDescent="0.2">
      <c r="A10" s="17" t="s">
        <v>46</v>
      </c>
      <c r="B10" s="17"/>
      <c r="C10" s="17"/>
      <c r="D10" s="17"/>
      <c r="E10" s="17"/>
      <c r="F10" s="18">
        <f>SUM(F11:F16)</f>
        <v>16</v>
      </c>
      <c r="G10" s="18"/>
      <c r="H10" s="18"/>
      <c r="I10" s="18"/>
      <c r="J10" s="19"/>
    </row>
    <row r="11" spans="1:10" s="13" customFormat="1" ht="14.25" customHeight="1" x14ac:dyDescent="0.2">
      <c r="A11" t="s">
        <v>42</v>
      </c>
      <c r="B11" s="12" t="s">
        <v>12</v>
      </c>
      <c r="C11" s="12" t="s">
        <v>109</v>
      </c>
      <c r="D11" t="s">
        <v>34</v>
      </c>
      <c r="E11" t="s">
        <v>35</v>
      </c>
      <c r="F11">
        <v>2</v>
      </c>
      <c r="G11"/>
      <c r="H11"/>
      <c r="I11"/>
      <c r="J11" s="22"/>
    </row>
    <row r="12" spans="1:10" s="13" customFormat="1" ht="14.25" customHeight="1" x14ac:dyDescent="0.2">
      <c r="A12" s="33" t="s">
        <v>43</v>
      </c>
      <c r="B12" s="34" t="s">
        <v>12</v>
      </c>
      <c r="C12" s="34" t="s">
        <v>110</v>
      </c>
      <c r="D12" s="33" t="s">
        <v>34</v>
      </c>
      <c r="E12" s="33" t="s">
        <v>36</v>
      </c>
      <c r="F12" s="33" t="s">
        <v>155</v>
      </c>
      <c r="G12" s="33"/>
      <c r="H12" s="33"/>
      <c r="I12" s="33"/>
      <c r="J12" s="36"/>
    </row>
    <row r="13" spans="1:10" s="13" customFormat="1" ht="14.25" customHeight="1" x14ac:dyDescent="0.2">
      <c r="A13" t="s">
        <v>44</v>
      </c>
      <c r="B13" s="12" t="s">
        <v>12</v>
      </c>
      <c r="C13" s="12" t="s">
        <v>111</v>
      </c>
      <c r="D13" t="s">
        <v>34</v>
      </c>
      <c r="E13" t="s">
        <v>148</v>
      </c>
      <c r="F13">
        <v>9</v>
      </c>
      <c r="G13"/>
      <c r="H13"/>
      <c r="I13"/>
      <c r="J13" s="22"/>
    </row>
    <row r="14" spans="1:10" s="13" customFormat="1" ht="14.25" customHeight="1" x14ac:dyDescent="0.2">
      <c r="A14" t="s">
        <v>45</v>
      </c>
      <c r="B14" s="12" t="s">
        <v>12</v>
      </c>
      <c r="C14" s="12" t="s">
        <v>112</v>
      </c>
      <c r="D14" t="s">
        <v>34</v>
      </c>
      <c r="E14" t="s">
        <v>37</v>
      </c>
      <c r="F14">
        <v>1</v>
      </c>
      <c r="G14"/>
      <c r="H14"/>
      <c r="I14"/>
      <c r="J14" s="22"/>
    </row>
    <row r="15" spans="1:10" s="13" customFormat="1" ht="14.25" customHeight="1" x14ac:dyDescent="0.2">
      <c r="A15" t="s">
        <v>142</v>
      </c>
      <c r="B15" s="12" t="s">
        <v>140</v>
      </c>
      <c r="C15" s="12" t="s">
        <v>141</v>
      </c>
      <c r="D15" t="s">
        <v>38</v>
      </c>
      <c r="E15" t="s">
        <v>39</v>
      </c>
      <c r="F15">
        <v>3</v>
      </c>
      <c r="G15"/>
      <c r="H15"/>
      <c r="I15"/>
      <c r="J15" s="22"/>
    </row>
    <row r="16" spans="1:10" s="13" customFormat="1" ht="14.25" customHeight="1" x14ac:dyDescent="0.2">
      <c r="A16" t="s">
        <v>143</v>
      </c>
      <c r="B16" s="24" t="s">
        <v>116</v>
      </c>
      <c r="C16" s="21" t="s">
        <v>115</v>
      </c>
      <c r="D16" t="s">
        <v>40</v>
      </c>
      <c r="E16" t="s">
        <v>41</v>
      </c>
      <c r="F16">
        <v>1</v>
      </c>
      <c r="G16"/>
      <c r="H16"/>
      <c r="I16"/>
      <c r="J16" s="22"/>
    </row>
    <row r="17" spans="1:10" s="13" customFormat="1" ht="14.25" x14ac:dyDescent="0.2">
      <c r="A17" s="23"/>
      <c r="B17" s="24"/>
      <c r="C17" s="20"/>
      <c r="D17" s="24"/>
      <c r="E17" s="24"/>
      <c r="F17" s="21"/>
      <c r="G17" s="20"/>
      <c r="H17" s="21"/>
      <c r="I17" s="21"/>
      <c r="J17" s="22"/>
    </row>
    <row r="18" spans="1:10" s="16" customFormat="1" ht="14.25" x14ac:dyDescent="0.2">
      <c r="A18" s="17" t="s">
        <v>48</v>
      </c>
      <c r="B18" s="17"/>
      <c r="C18" s="17"/>
      <c r="D18" s="17"/>
      <c r="E18" s="17"/>
      <c r="F18" s="18">
        <f>SUM(F19)</f>
        <v>1</v>
      </c>
      <c r="G18" s="18"/>
      <c r="H18" s="18"/>
      <c r="I18" s="18"/>
      <c r="J18" s="19"/>
    </row>
    <row r="19" spans="1:10" s="13" customFormat="1" ht="14.25" x14ac:dyDescent="0.2">
      <c r="A19" t="s">
        <v>47</v>
      </c>
      <c r="B19" s="24" t="s">
        <v>150</v>
      </c>
      <c r="C19" s="21" t="s">
        <v>151</v>
      </c>
      <c r="D19" t="s">
        <v>34</v>
      </c>
      <c r="E19" s="20" t="s">
        <v>14</v>
      </c>
      <c r="F19" s="21">
        <v>1</v>
      </c>
      <c r="G19" s="20"/>
      <c r="H19" s="21"/>
      <c r="I19" s="21"/>
      <c r="J19" s="22"/>
    </row>
    <row r="20" spans="1:10" s="13" customFormat="1" ht="14.25" x14ac:dyDescent="0.2">
      <c r="A20" s="24"/>
      <c r="B20" s="24"/>
      <c r="C20" s="21"/>
      <c r="D20" s="21"/>
      <c r="E20" s="24"/>
      <c r="F20" s="21"/>
      <c r="G20" s="21"/>
      <c r="H20" s="21"/>
      <c r="I20" s="21"/>
      <c r="J20" s="22"/>
    </row>
    <row r="21" spans="1:10" s="11" customFormat="1" ht="14.25" x14ac:dyDescent="0.2">
      <c r="A21" s="17" t="s">
        <v>5</v>
      </c>
      <c r="B21" s="17"/>
      <c r="C21" s="17"/>
      <c r="D21" s="17"/>
      <c r="E21" s="17"/>
      <c r="F21" s="18">
        <f>SUM(F22:F33)</f>
        <v>13</v>
      </c>
      <c r="G21" s="18"/>
      <c r="H21" s="18"/>
      <c r="I21" s="18"/>
      <c r="J21" s="19"/>
    </row>
    <row r="22" spans="1:10" ht="14.25" x14ac:dyDescent="0.2">
      <c r="A22" t="s">
        <v>145</v>
      </c>
      <c r="B22" s="12" t="s">
        <v>20</v>
      </c>
      <c r="C22" s="21" t="s">
        <v>147</v>
      </c>
      <c r="D22" t="s">
        <v>146</v>
      </c>
      <c r="E22" t="s">
        <v>58</v>
      </c>
      <c r="F22">
        <v>1</v>
      </c>
      <c r="G22"/>
      <c r="H22"/>
      <c r="I22"/>
      <c r="J22" s="22"/>
    </row>
    <row r="23" spans="1:10" s="13" customFormat="1" ht="14.25" x14ac:dyDescent="0.2">
      <c r="A23" t="s">
        <v>49</v>
      </c>
      <c r="B23" s="12" t="s">
        <v>93</v>
      </c>
      <c r="C23" t="s">
        <v>49</v>
      </c>
      <c r="D23" t="s">
        <v>59</v>
      </c>
      <c r="E23" t="s">
        <v>137</v>
      </c>
      <c r="F23">
        <v>2</v>
      </c>
      <c r="G23"/>
      <c r="H23"/>
      <c r="I23"/>
      <c r="J23" s="22"/>
    </row>
    <row r="24" spans="1:10" s="13" customFormat="1" ht="14.25" x14ac:dyDescent="0.2">
      <c r="A24" t="s">
        <v>50</v>
      </c>
      <c r="B24" s="24" t="s">
        <v>95</v>
      </c>
      <c r="C24" s="20" t="s">
        <v>96</v>
      </c>
      <c r="D24" t="s">
        <v>60</v>
      </c>
      <c r="E24" t="s">
        <v>24</v>
      </c>
      <c r="F24">
        <v>1</v>
      </c>
      <c r="G24"/>
      <c r="H24"/>
      <c r="I24"/>
      <c r="J24" s="22"/>
    </row>
    <row r="25" spans="1:10" s="13" customFormat="1" ht="14.25" x14ac:dyDescent="0.2">
      <c r="A25" t="s">
        <v>51</v>
      </c>
      <c r="B25" s="20" t="s">
        <v>94</v>
      </c>
      <c r="C25" s="21" t="s">
        <v>51</v>
      </c>
      <c r="D25" t="s">
        <v>61</v>
      </c>
      <c r="E25" t="s">
        <v>23</v>
      </c>
      <c r="F25">
        <v>1</v>
      </c>
      <c r="G25"/>
      <c r="H25"/>
      <c r="I25"/>
      <c r="J25" s="22"/>
    </row>
    <row r="26" spans="1:10" s="13" customFormat="1" ht="14.25" x14ac:dyDescent="0.2">
      <c r="A26" t="s">
        <v>52</v>
      </c>
      <c r="B26" s="24" t="s">
        <v>95</v>
      </c>
      <c r="C26" s="21" t="s">
        <v>97</v>
      </c>
      <c r="D26" t="s">
        <v>60</v>
      </c>
      <c r="E26" t="s">
        <v>62</v>
      </c>
      <c r="F26">
        <v>1</v>
      </c>
      <c r="G26"/>
      <c r="H26"/>
      <c r="I26"/>
      <c r="J26" s="22"/>
    </row>
    <row r="27" spans="1:10" s="13" customFormat="1" ht="14.25" x14ac:dyDescent="0.2">
      <c r="A27" t="s">
        <v>99</v>
      </c>
      <c r="B27" s="24" t="s">
        <v>17</v>
      </c>
      <c r="C27" s="21" t="s">
        <v>98</v>
      </c>
      <c r="D27" t="s">
        <v>16</v>
      </c>
      <c r="E27" t="s">
        <v>63</v>
      </c>
      <c r="F27">
        <v>1</v>
      </c>
      <c r="G27"/>
      <c r="H27"/>
      <c r="I27"/>
      <c r="J27" s="22"/>
    </row>
    <row r="28" spans="1:10" s="13" customFormat="1" ht="14.25" x14ac:dyDescent="0.2">
      <c r="A28" t="s">
        <v>53</v>
      </c>
      <c r="B28" s="12" t="s">
        <v>21</v>
      </c>
      <c r="C28" t="s">
        <v>101</v>
      </c>
      <c r="D28" t="s">
        <v>64</v>
      </c>
      <c r="E28" t="s">
        <v>22</v>
      </c>
      <c r="F28">
        <v>1</v>
      </c>
      <c r="G28"/>
      <c r="H28"/>
      <c r="I28"/>
      <c r="J28" s="22"/>
    </row>
    <row r="29" spans="1:10" s="13" customFormat="1" ht="14.25" x14ac:dyDescent="0.2">
      <c r="A29" t="s">
        <v>54</v>
      </c>
      <c r="B29" s="12" t="s">
        <v>21</v>
      </c>
      <c r="C29" t="s">
        <v>102</v>
      </c>
      <c r="D29" t="s">
        <v>64</v>
      </c>
      <c r="E29" t="s">
        <v>65</v>
      </c>
      <c r="F29">
        <v>1</v>
      </c>
      <c r="G29"/>
      <c r="H29"/>
      <c r="I29"/>
      <c r="J29" s="22"/>
    </row>
    <row r="30" spans="1:10" s="13" customFormat="1" ht="14.25" x14ac:dyDescent="0.2">
      <c r="A30" t="s">
        <v>55</v>
      </c>
      <c r="B30" s="12" t="s">
        <v>21</v>
      </c>
      <c r="C30" t="s">
        <v>100</v>
      </c>
      <c r="D30" t="s">
        <v>64</v>
      </c>
      <c r="E30" t="s">
        <v>66</v>
      </c>
      <c r="F30">
        <v>1</v>
      </c>
      <c r="G30"/>
      <c r="H30"/>
      <c r="I30"/>
      <c r="J30" s="22"/>
    </row>
    <row r="31" spans="1:10" s="13" customFormat="1" ht="14.25" x14ac:dyDescent="0.2">
      <c r="A31" t="s">
        <v>56</v>
      </c>
      <c r="B31" s="12" t="s">
        <v>21</v>
      </c>
      <c r="C31" t="s">
        <v>103</v>
      </c>
      <c r="D31" t="s">
        <v>64</v>
      </c>
      <c r="E31" t="s">
        <v>67</v>
      </c>
      <c r="F31">
        <v>1</v>
      </c>
      <c r="G31"/>
      <c r="H31"/>
      <c r="I31"/>
      <c r="J31" s="22"/>
    </row>
    <row r="32" spans="1:10" s="13" customFormat="1" ht="14.25" x14ac:dyDescent="0.2">
      <c r="A32" t="s">
        <v>133</v>
      </c>
      <c r="B32" s="24" t="s">
        <v>134</v>
      </c>
      <c r="C32" t="s">
        <v>133</v>
      </c>
      <c r="D32" t="s">
        <v>59</v>
      </c>
      <c r="E32" t="s">
        <v>68</v>
      </c>
      <c r="F32">
        <v>1</v>
      </c>
      <c r="G32"/>
      <c r="H32"/>
      <c r="I32"/>
      <c r="J32" s="22"/>
    </row>
    <row r="33" spans="1:10" s="13" customFormat="1" ht="14.25" x14ac:dyDescent="0.2">
      <c r="A33" t="s">
        <v>57</v>
      </c>
      <c r="B33" s="12" t="s">
        <v>20</v>
      </c>
      <c r="C33" t="s">
        <v>104</v>
      </c>
      <c r="D33" t="s">
        <v>59</v>
      </c>
      <c r="E33" t="s">
        <v>69</v>
      </c>
      <c r="F33">
        <v>1</v>
      </c>
      <c r="G33"/>
      <c r="H33"/>
      <c r="I33"/>
      <c r="J33" s="22"/>
    </row>
    <row r="34" spans="1:10" s="13" customFormat="1" ht="14.25" x14ac:dyDescent="0.2">
      <c r="A34" s="20"/>
      <c r="B34" s="24"/>
      <c r="C34" s="24"/>
      <c r="D34" s="20"/>
      <c r="E34" s="26"/>
      <c r="F34" s="21"/>
      <c r="G34" s="21"/>
      <c r="H34" s="21"/>
      <c r="I34" s="21"/>
      <c r="J34" s="22"/>
    </row>
    <row r="35" spans="1:10" s="11" customFormat="1" ht="14.25" x14ac:dyDescent="0.2">
      <c r="A35" s="17" t="s">
        <v>6</v>
      </c>
      <c r="B35" s="17"/>
      <c r="C35" s="17"/>
      <c r="D35" s="17"/>
      <c r="E35" s="17"/>
      <c r="F35" s="18">
        <f>SUM(F36:F49)</f>
        <v>11</v>
      </c>
      <c r="G35" s="18"/>
      <c r="H35" s="18"/>
      <c r="I35" s="18"/>
      <c r="J35" s="19"/>
    </row>
    <row r="36" spans="1:10" s="13" customFormat="1" ht="14.25" x14ac:dyDescent="0.2">
      <c r="A36" t="s">
        <v>73</v>
      </c>
      <c r="B36" s="24" t="s">
        <v>113</v>
      </c>
      <c r="C36" s="12" t="s">
        <v>114</v>
      </c>
      <c r="D36" t="s">
        <v>74</v>
      </c>
      <c r="E36" t="s">
        <v>75</v>
      </c>
      <c r="F36">
        <v>1</v>
      </c>
      <c r="G36"/>
      <c r="H36"/>
      <c r="I36"/>
      <c r="J36" s="22"/>
    </row>
    <row r="37" spans="1:10" s="13" customFormat="1" ht="14.25" x14ac:dyDescent="0.2">
      <c r="A37" s="33" t="s">
        <v>90</v>
      </c>
      <c r="B37" s="37" t="s">
        <v>12</v>
      </c>
      <c r="C37" s="38" t="s">
        <v>131</v>
      </c>
      <c r="D37" s="33" t="s">
        <v>76</v>
      </c>
      <c r="E37" s="33" t="s">
        <v>26</v>
      </c>
      <c r="F37" s="33" t="s">
        <v>155</v>
      </c>
      <c r="G37" s="33"/>
      <c r="H37" s="33"/>
      <c r="I37" s="33"/>
      <c r="J37" s="36"/>
    </row>
    <row r="38" spans="1:10" s="13" customFormat="1" ht="14.25" x14ac:dyDescent="0.2">
      <c r="A38" s="33" t="s">
        <v>158</v>
      </c>
      <c r="B38" s="37"/>
      <c r="C38" s="38"/>
      <c r="D38" s="33"/>
      <c r="E38" s="33"/>
      <c r="F38" s="33" t="s">
        <v>155</v>
      </c>
      <c r="G38" s="33"/>
      <c r="H38" s="33"/>
      <c r="I38" s="33"/>
      <c r="J38" s="36"/>
    </row>
    <row r="39" spans="1:10" s="13" customFormat="1" ht="14.25" x14ac:dyDescent="0.2">
      <c r="A39" t="s">
        <v>119</v>
      </c>
      <c r="B39" s="24" t="s">
        <v>19</v>
      </c>
      <c r="C39" s="24" t="s">
        <v>118</v>
      </c>
      <c r="D39" t="s">
        <v>77</v>
      </c>
      <c r="E39" t="s">
        <v>78</v>
      </c>
      <c r="F39">
        <v>1</v>
      </c>
      <c r="G39"/>
      <c r="H39"/>
      <c r="I39"/>
      <c r="J39" s="22"/>
    </row>
    <row r="40" spans="1:10" s="29" customFormat="1" ht="14.25" x14ac:dyDescent="0.2">
      <c r="A40" t="s">
        <v>122</v>
      </c>
      <c r="B40" s="12" t="s">
        <v>120</v>
      </c>
      <c r="C40" s="12" t="s">
        <v>121</v>
      </c>
      <c r="D40" t="s">
        <v>79</v>
      </c>
      <c r="E40" t="s">
        <v>80</v>
      </c>
      <c r="F40">
        <v>1</v>
      </c>
      <c r="G40"/>
      <c r="H40"/>
      <c r="I40"/>
      <c r="J40" s="28"/>
    </row>
    <row r="41" spans="1:10" s="29" customFormat="1" ht="14.25" x14ac:dyDescent="0.2">
      <c r="A41" s="32" t="s">
        <v>126</v>
      </c>
      <c r="B41" s="26" t="s">
        <v>12</v>
      </c>
      <c r="C41" s="30" t="s">
        <v>127</v>
      </c>
      <c r="D41" s="32" t="s">
        <v>128</v>
      </c>
      <c r="E41" s="32" t="s">
        <v>139</v>
      </c>
      <c r="F41" s="32">
        <v>1</v>
      </c>
      <c r="G41" s="32"/>
      <c r="H41" s="32"/>
      <c r="I41" s="32"/>
      <c r="J41" s="28"/>
    </row>
    <row r="42" spans="1:10" s="13" customFormat="1" ht="14.25" x14ac:dyDescent="0.2">
      <c r="A42" t="s">
        <v>87</v>
      </c>
      <c r="B42" s="26" t="s">
        <v>12</v>
      </c>
      <c r="C42" s="25" t="s">
        <v>124</v>
      </c>
      <c r="D42" t="s">
        <v>81</v>
      </c>
      <c r="E42" t="s">
        <v>138</v>
      </c>
      <c r="F42">
        <v>1</v>
      </c>
      <c r="G42"/>
      <c r="H42"/>
      <c r="I42"/>
      <c r="J42" s="22"/>
    </row>
    <row r="43" spans="1:10" s="13" customFormat="1" ht="14.25" x14ac:dyDescent="0.2">
      <c r="A43" t="s">
        <v>88</v>
      </c>
      <c r="B43" s="26" t="s">
        <v>12</v>
      </c>
      <c r="C43" s="25" t="s">
        <v>123</v>
      </c>
      <c r="D43" t="s">
        <v>82</v>
      </c>
      <c r="E43" t="s">
        <v>27</v>
      </c>
      <c r="F43">
        <v>1</v>
      </c>
      <c r="G43"/>
      <c r="H43"/>
      <c r="I43"/>
      <c r="J43" s="22"/>
    </row>
    <row r="44" spans="1:10" s="13" customFormat="1" ht="14.25" x14ac:dyDescent="0.2">
      <c r="A44" t="s">
        <v>89</v>
      </c>
      <c r="B44" s="26" t="s">
        <v>12</v>
      </c>
      <c r="C44" s="21" t="s">
        <v>125</v>
      </c>
      <c r="D44" t="s">
        <v>83</v>
      </c>
      <c r="E44" t="s">
        <v>84</v>
      </c>
      <c r="F44">
        <v>1</v>
      </c>
      <c r="G44"/>
      <c r="H44"/>
      <c r="I44"/>
      <c r="J44" s="22"/>
    </row>
    <row r="45" spans="1:10" s="13" customFormat="1" ht="14.25" x14ac:dyDescent="0.2">
      <c r="A45" t="s">
        <v>91</v>
      </c>
      <c r="B45" s="24" t="s">
        <v>129</v>
      </c>
      <c r="C45" s="25" t="s">
        <v>130</v>
      </c>
      <c r="D45" t="s">
        <v>85</v>
      </c>
      <c r="E45" t="s">
        <v>25</v>
      </c>
      <c r="F45">
        <v>1</v>
      </c>
      <c r="G45"/>
      <c r="H45"/>
      <c r="I45"/>
      <c r="J45" s="22"/>
    </row>
    <row r="46" spans="1:10" s="13" customFormat="1" ht="14.25" x14ac:dyDescent="0.2">
      <c r="A46" t="s">
        <v>153</v>
      </c>
      <c r="B46" s="20" t="s">
        <v>12</v>
      </c>
      <c r="C46" s="20" t="s">
        <v>154</v>
      </c>
      <c r="D46" t="s">
        <v>152</v>
      </c>
      <c r="E46" t="s">
        <v>18</v>
      </c>
      <c r="F46">
        <v>1</v>
      </c>
      <c r="G46"/>
      <c r="H46"/>
      <c r="I46"/>
      <c r="J46" s="22"/>
    </row>
    <row r="47" spans="1:10" s="29" customFormat="1" ht="14.25" x14ac:dyDescent="0.2">
      <c r="A47" t="s">
        <v>92</v>
      </c>
      <c r="B47" s="26" t="s">
        <v>12</v>
      </c>
      <c r="C47" s="27" t="s">
        <v>117</v>
      </c>
      <c r="D47" t="s">
        <v>86</v>
      </c>
      <c r="E47" t="s">
        <v>15</v>
      </c>
      <c r="F47">
        <v>1</v>
      </c>
      <c r="G47"/>
      <c r="H47"/>
      <c r="I47"/>
      <c r="J47" s="28"/>
    </row>
    <row r="48" spans="1:10" s="29" customFormat="1" ht="14.25" x14ac:dyDescent="0.2">
      <c r="A48" s="26"/>
      <c r="B48" s="26"/>
      <c r="C48" s="27"/>
      <c r="D48" s="26"/>
      <c r="E48" s="26"/>
      <c r="F48" s="27"/>
      <c r="G48" s="27"/>
      <c r="H48" s="27"/>
      <c r="I48" s="27"/>
      <c r="J48" s="28"/>
    </row>
    <row r="49" spans="1:10" ht="14.25" x14ac:dyDescent="0.2">
      <c r="A49" s="21" t="s">
        <v>157</v>
      </c>
      <c r="B49" s="24" t="s">
        <v>13</v>
      </c>
      <c r="C49" s="24" t="s">
        <v>70</v>
      </c>
      <c r="D49" s="24"/>
      <c r="E49" s="24"/>
      <c r="F49" s="21">
        <v>1</v>
      </c>
      <c r="G49" s="24"/>
      <c r="H49" s="21"/>
      <c r="I49" s="21"/>
      <c r="J49" s="22"/>
    </row>
    <row r="50" spans="1:10" ht="14.25" x14ac:dyDescent="0.2">
      <c r="A50"/>
      <c r="B50"/>
      <c r="C50" s="2"/>
      <c r="D50"/>
      <c r="E50" s="2"/>
      <c r="F50" s="13"/>
      <c r="G50" s="13"/>
      <c r="H50" s="13"/>
      <c r="I50" s="13"/>
      <c r="J50" s="15"/>
    </row>
    <row r="51" spans="1:10" ht="14.25" x14ac:dyDescent="0.2">
      <c r="A51" s="13" t="s">
        <v>72</v>
      </c>
      <c r="B51" s="12" t="s">
        <v>13</v>
      </c>
      <c r="C51" s="12" t="s">
        <v>71</v>
      </c>
      <c r="E51" s="12"/>
      <c r="F51" s="13">
        <v>1</v>
      </c>
      <c r="G51" s="13"/>
      <c r="H51" s="13"/>
      <c r="I51" s="13"/>
      <c r="J51" s="15"/>
    </row>
    <row r="52" spans="1:10" ht="14.25" x14ac:dyDescent="0.2">
      <c r="A52"/>
      <c r="B52"/>
      <c r="C52" s="2"/>
      <c r="D52" s="2"/>
      <c r="E52"/>
      <c r="F52" s="13"/>
      <c r="G52" s="13"/>
      <c r="H52" s="13"/>
      <c r="I52" s="13"/>
      <c r="J52" s="15"/>
    </row>
    <row r="53" spans="1:10" ht="14.25" x14ac:dyDescent="0.2">
      <c r="A53" s="34" t="s">
        <v>156</v>
      </c>
      <c r="B53" s="2"/>
      <c r="C53" s="2"/>
      <c r="D53" s="2"/>
      <c r="E53" s="2"/>
      <c r="F53" s="13"/>
      <c r="G53" s="13"/>
      <c r="H53" s="13"/>
      <c r="I53" s="13"/>
      <c r="J53" s="14"/>
    </row>
    <row r="54" spans="1:10" ht="14.25" x14ac:dyDescent="0.2">
      <c r="A54" s="12"/>
      <c r="B54"/>
      <c r="C54" s="2"/>
      <c r="D54" s="2"/>
      <c r="E54"/>
      <c r="F54" s="13"/>
      <c r="G54" s="13"/>
      <c r="H54" s="13"/>
      <c r="I54" s="13"/>
      <c r="J54" s="14"/>
    </row>
    <row r="55" spans="1:10" ht="14.25" x14ac:dyDescent="0.2">
      <c r="A55" s="13"/>
      <c r="B55" s="12"/>
      <c r="C55" s="12"/>
      <c r="D55" s="12"/>
      <c r="E55" s="12"/>
      <c r="F55" s="13"/>
      <c r="G55" s="13"/>
      <c r="H55" s="13"/>
      <c r="I55" s="13"/>
      <c r="J55" s="14" t="str">
        <f>CONCATENATE(E55,IF(ISBLANK(E55),""," = "),A55)</f>
        <v/>
      </c>
    </row>
    <row r="56" spans="1:10" ht="14.25" x14ac:dyDescent="0.2">
      <c r="A56" s="12"/>
      <c r="B56" s="12"/>
      <c r="C56" s="12"/>
      <c r="D56" s="12"/>
      <c r="E56" s="12"/>
      <c r="F56" s="13"/>
      <c r="G56" s="13"/>
      <c r="H56" s="13"/>
      <c r="I56" s="13"/>
      <c r="J56" s="14" t="str">
        <f>CONCATENATE(E56,IF(ISBLANK(E56),""," = "),A56)</f>
        <v/>
      </c>
    </row>
    <row r="57" spans="1:10" ht="14.25" x14ac:dyDescent="0.2">
      <c r="A57" s="12"/>
      <c r="B57" s="12"/>
      <c r="C57" s="12"/>
      <c r="D57" s="12"/>
      <c r="E57" s="12"/>
      <c r="F57" s="13"/>
      <c r="G57" s="13"/>
      <c r="H57" s="13"/>
      <c r="I57" s="13"/>
      <c r="J57" s="14" t="str">
        <f>CONCATENATE(E57,IF(ISBLANK(E57),""," = "),A57)</f>
        <v/>
      </c>
    </row>
    <row r="58" spans="1:10" ht="14.25" x14ac:dyDescent="0.2">
      <c r="A58" s="12"/>
      <c r="B58" s="12"/>
      <c r="C58" s="12"/>
      <c r="D58" s="12"/>
      <c r="E58" s="12"/>
      <c r="F58" s="13"/>
      <c r="G58" s="13"/>
      <c r="H58" s="13"/>
      <c r="I58" s="13"/>
      <c r="J58" s="14" t="str">
        <f>CONCATENATE(E58,IF(ISBLANK(E58),""," = "),A58)</f>
        <v/>
      </c>
    </row>
    <row r="59" spans="1:10" ht="14.25" x14ac:dyDescent="0.2">
      <c r="A59" s="12"/>
      <c r="B59" s="12"/>
      <c r="C59" s="12"/>
      <c r="D59" s="12"/>
      <c r="E59" s="12"/>
      <c r="F59" s="13"/>
      <c r="G59" s="13"/>
      <c r="H59" s="13"/>
      <c r="I59" s="13"/>
      <c r="J59" s="14" t="str">
        <f>CONCATENATE(E59,IF(ISBLANK(E59),""," = "),A59)</f>
        <v/>
      </c>
    </row>
    <row r="60" spans="1:10" ht="14.25" x14ac:dyDescent="0.2">
      <c r="A60" s="12"/>
      <c r="B60" s="12"/>
      <c r="C60" s="12"/>
      <c r="D60" s="12"/>
      <c r="E60" s="12"/>
      <c r="F60" s="13"/>
      <c r="G60" s="13"/>
      <c r="H60" s="13"/>
      <c r="I60" s="13"/>
      <c r="J60" s="14" t="str">
        <f>CONCATENATE(E60,IF(ISBLANK(E60),""," = "),A60)</f>
        <v/>
      </c>
    </row>
    <row r="61" spans="1:10" ht="14.25" x14ac:dyDescent="0.2">
      <c r="A61" s="12"/>
      <c r="B61" s="12"/>
      <c r="C61" s="12"/>
      <c r="D61" s="12"/>
      <c r="E61" s="12"/>
      <c r="F61" s="13"/>
      <c r="G61" s="13"/>
      <c r="H61" s="13"/>
      <c r="I61" s="13"/>
      <c r="J61" s="14" t="str">
        <f>CONCATENATE(E61,IF(ISBLANK(E61),""," = "),A61)</f>
        <v/>
      </c>
    </row>
    <row r="62" spans="1:10" ht="14.25" x14ac:dyDescent="0.2">
      <c r="A62" s="12"/>
      <c r="B62" s="12"/>
      <c r="C62" s="12"/>
      <c r="D62" s="12"/>
      <c r="E62" s="12"/>
      <c r="F62" s="13"/>
      <c r="G62" s="13"/>
      <c r="H62" s="13"/>
      <c r="I62" s="13"/>
      <c r="J62" s="14" t="str">
        <f>CONCATENATE(E62,IF(ISBLANK(E62),""," = "),A62)</f>
        <v/>
      </c>
    </row>
    <row r="63" spans="1:10" ht="14.25" x14ac:dyDescent="0.2">
      <c r="A63" s="12"/>
      <c r="B63" s="12"/>
      <c r="C63" s="12"/>
      <c r="D63" s="12"/>
      <c r="E63" s="12"/>
      <c r="F63" s="13"/>
      <c r="G63" s="13"/>
      <c r="H63" s="13"/>
      <c r="I63" s="13"/>
      <c r="J63" s="14" t="str">
        <f>CONCATENATE(E63,IF(ISBLANK(E63),""," = "),A63)</f>
        <v/>
      </c>
    </row>
    <row r="64" spans="1:10" ht="14.25" x14ac:dyDescent="0.2">
      <c r="A64" s="12"/>
      <c r="B64" s="12"/>
      <c r="C64" s="12"/>
      <c r="D64" s="12"/>
      <c r="E64" s="12"/>
      <c r="F64" s="13"/>
      <c r="G64" s="13"/>
      <c r="H64" s="13"/>
      <c r="I64" s="13"/>
      <c r="J64" s="14" t="str">
        <f>CONCATENATE(E64,IF(ISBLANK(E64),""," = "),A64)</f>
        <v/>
      </c>
    </row>
    <row r="65" spans="1:10" ht="14.25" x14ac:dyDescent="0.2">
      <c r="A65" s="12"/>
      <c r="B65" s="12"/>
      <c r="C65" s="12"/>
      <c r="D65" s="12"/>
      <c r="E65" s="12"/>
      <c r="F65" s="13"/>
      <c r="G65" s="13"/>
      <c r="H65" s="13"/>
      <c r="I65" s="13"/>
      <c r="J65" s="14" t="str">
        <f>CONCATENATE(E65,IF(ISBLANK(E65),""," = "),A65)</f>
        <v/>
      </c>
    </row>
    <row r="66" spans="1:10" ht="14.25" x14ac:dyDescent="0.2">
      <c r="A66" s="12"/>
      <c r="B66" s="12"/>
      <c r="C66" s="12"/>
      <c r="D66" s="12"/>
      <c r="E66" s="12"/>
      <c r="F66" s="13"/>
      <c r="G66" s="13"/>
      <c r="H66" s="13"/>
      <c r="I66" s="13"/>
      <c r="J66" s="14" t="str">
        <f>CONCATENATE(E66,IF(ISBLANK(E66),""," = "),A66)</f>
        <v/>
      </c>
    </row>
    <row r="67" spans="1:10" ht="14.25" x14ac:dyDescent="0.2">
      <c r="A67" s="12"/>
      <c r="B67" s="12"/>
      <c r="C67" s="12"/>
      <c r="D67" s="12"/>
      <c r="E67" s="12"/>
      <c r="F67" s="13"/>
      <c r="G67" s="13"/>
      <c r="H67" s="13"/>
      <c r="I67" s="13"/>
      <c r="J67" s="14" t="str">
        <f>CONCATENATE(E67,IF(ISBLANK(E67),""," = "),A67)</f>
        <v/>
      </c>
    </row>
    <row r="68" spans="1:10" ht="14.25" x14ac:dyDescent="0.2">
      <c r="A68" s="12"/>
      <c r="B68" s="12"/>
      <c r="C68" s="12"/>
      <c r="D68" s="12"/>
      <c r="E68" s="12"/>
      <c r="F68" s="13"/>
      <c r="G68" s="13"/>
      <c r="H68" s="13"/>
      <c r="I68" s="13"/>
      <c r="J68" s="14" t="str">
        <f>CONCATENATE(E68,IF(ISBLANK(E68),""," = "),A68)</f>
        <v/>
      </c>
    </row>
    <row r="69" spans="1:10" ht="14.25" x14ac:dyDescent="0.2">
      <c r="A69" s="12"/>
      <c r="B69" s="12"/>
      <c r="C69" s="12"/>
      <c r="D69" s="12"/>
      <c r="E69" s="12"/>
      <c r="F69" s="13"/>
      <c r="G69" s="13"/>
      <c r="H69" s="13"/>
      <c r="I69" s="13"/>
      <c r="J69" s="14" t="str">
        <f>CONCATENATE(E69,IF(ISBLANK(E69),""," = "),A69)</f>
        <v/>
      </c>
    </row>
    <row r="70" spans="1:10" ht="14.25" x14ac:dyDescent="0.2">
      <c r="A70" s="12"/>
      <c r="B70" s="12"/>
      <c r="C70" s="12"/>
      <c r="D70" s="12"/>
      <c r="E70" s="12"/>
      <c r="F70" s="13"/>
      <c r="G70" s="13"/>
      <c r="H70" s="13"/>
      <c r="I70" s="13"/>
      <c r="J70" s="14" t="str">
        <f>CONCATENATE(E70,IF(ISBLANK(E70),""," = "),A70)</f>
        <v/>
      </c>
    </row>
    <row r="71" spans="1:10" ht="14.25" x14ac:dyDescent="0.2">
      <c r="A71" s="12"/>
      <c r="B71" s="12"/>
      <c r="C71" s="12"/>
      <c r="D71" s="12"/>
      <c r="E71" s="12"/>
      <c r="F71" s="13"/>
      <c r="G71" s="13"/>
      <c r="H71" s="13"/>
      <c r="I71" s="13"/>
      <c r="J71" s="14" t="str">
        <f>CONCATENATE(E71,IF(ISBLANK(E71),""," = "),A71)</f>
        <v/>
      </c>
    </row>
    <row r="72" spans="1:10" ht="14.25" x14ac:dyDescent="0.2">
      <c r="A72" s="12"/>
      <c r="B72" s="12"/>
      <c r="C72" s="12"/>
      <c r="D72" s="12"/>
      <c r="E72" s="12"/>
      <c r="F72" s="13"/>
      <c r="G72" s="13"/>
      <c r="H72" s="13"/>
      <c r="I72" s="13"/>
      <c r="J72" s="14" t="str">
        <f>CONCATENATE(E72,IF(ISBLANK(E72),""," = "),A72)</f>
        <v/>
      </c>
    </row>
    <row r="73" spans="1:10" ht="14.25" x14ac:dyDescent="0.2">
      <c r="A73" s="12"/>
      <c r="B73" s="12"/>
      <c r="C73" s="12"/>
      <c r="D73" s="12"/>
      <c r="E73" s="12"/>
      <c r="F73" s="13"/>
      <c r="G73" s="13"/>
      <c r="H73" s="13"/>
      <c r="I73" s="13"/>
      <c r="J73" s="14" t="str">
        <f>CONCATENATE(E73,IF(ISBLANK(E73),""," = "),A73)</f>
        <v/>
      </c>
    </row>
    <row r="74" spans="1:10" ht="14.25" x14ac:dyDescent="0.2">
      <c r="A74" s="12"/>
      <c r="B74" s="12"/>
      <c r="C74" s="12"/>
      <c r="D74" s="12"/>
      <c r="E74" s="12"/>
      <c r="F74" s="13"/>
      <c r="G74" s="13"/>
      <c r="H74" s="13"/>
      <c r="I74" s="13"/>
      <c r="J74" s="14" t="str">
        <f>CONCATENATE(E74,IF(ISBLANK(E74),""," = "),A74)</f>
        <v/>
      </c>
    </row>
    <row r="75" spans="1:10" ht="14.25" x14ac:dyDescent="0.2">
      <c r="A75" s="12"/>
      <c r="B75" s="12"/>
      <c r="C75" s="12"/>
      <c r="D75" s="12"/>
      <c r="E75" s="12"/>
      <c r="F75" s="13"/>
      <c r="G75" s="13"/>
      <c r="H75" s="13"/>
      <c r="I75" s="13"/>
      <c r="J75" s="14" t="str">
        <f>CONCATENATE(E75,IF(ISBLANK(E75),""," = "),A75)</f>
        <v/>
      </c>
    </row>
    <row r="76" spans="1:10" ht="14.25" x14ac:dyDescent="0.2">
      <c r="A76" s="12"/>
      <c r="B76" s="12"/>
      <c r="C76" s="12"/>
      <c r="D76" s="12"/>
      <c r="E76" s="12"/>
      <c r="F76" s="13"/>
      <c r="G76" s="13"/>
      <c r="H76" s="13"/>
      <c r="I76" s="13"/>
      <c r="J76" s="14" t="str">
        <f>CONCATENATE(E76,IF(ISBLANK(E76),""," = "),A76)</f>
        <v/>
      </c>
    </row>
    <row r="77" spans="1:10" ht="14.25" x14ac:dyDescent="0.2">
      <c r="A77" s="12"/>
      <c r="B77" s="12"/>
      <c r="C77" s="12"/>
      <c r="D77" s="12"/>
      <c r="E77" s="12"/>
      <c r="F77" s="13"/>
      <c r="G77" s="13"/>
      <c r="H77" s="13"/>
      <c r="I77" s="13"/>
      <c r="J77" s="14" t="str">
        <f>CONCATENATE(E77,IF(ISBLANK(E77),""," = "),A77)</f>
        <v/>
      </c>
    </row>
    <row r="78" spans="1:10" ht="14.25" x14ac:dyDescent="0.2">
      <c r="A78" s="12"/>
      <c r="B78" s="12"/>
      <c r="C78" s="12"/>
      <c r="D78" s="12"/>
      <c r="E78" s="12"/>
      <c r="F78" s="13"/>
      <c r="G78" s="13"/>
      <c r="H78" s="13"/>
      <c r="I78" s="13"/>
      <c r="J78" s="14" t="str">
        <f>CONCATENATE(E78,IF(ISBLANK(E78),""," = "),A78)</f>
        <v/>
      </c>
    </row>
    <row r="79" spans="1:10" ht="14.25" x14ac:dyDescent="0.2">
      <c r="A79" s="12"/>
      <c r="B79" s="12"/>
      <c r="C79" s="12"/>
      <c r="D79" s="12"/>
      <c r="E79" s="12"/>
      <c r="F79" s="13"/>
      <c r="G79" s="13"/>
      <c r="H79" s="13"/>
      <c r="I79" s="13"/>
      <c r="J79" s="14" t="str">
        <f>CONCATENATE(E79,IF(ISBLANK(E79),""," = "),A79)</f>
        <v/>
      </c>
    </row>
    <row r="80" spans="1:10" ht="14.25" x14ac:dyDescent="0.2">
      <c r="A80" s="12"/>
      <c r="B80" s="12"/>
      <c r="C80" s="12"/>
      <c r="D80" s="12"/>
      <c r="E80" s="12"/>
      <c r="F80" s="13"/>
      <c r="G80" s="13"/>
      <c r="H80" s="13"/>
      <c r="I80" s="13"/>
      <c r="J80" s="14" t="str">
        <f>CONCATENATE(E80,IF(ISBLANK(E80),""," = "),A80)</f>
        <v/>
      </c>
    </row>
    <row r="81" spans="1:10" ht="14.25" x14ac:dyDescent="0.2">
      <c r="A81" s="12"/>
      <c r="B81" s="12"/>
      <c r="C81" s="12"/>
      <c r="D81" s="12"/>
      <c r="E81" s="12"/>
      <c r="F81" s="13"/>
      <c r="G81" s="13"/>
      <c r="H81" s="13"/>
      <c r="I81" s="13"/>
      <c r="J81" s="14" t="str">
        <f>CONCATENATE(E81,IF(ISBLANK(E81),""," = "),A81)</f>
        <v/>
      </c>
    </row>
    <row r="82" spans="1:10" ht="14.25" x14ac:dyDescent="0.2">
      <c r="A82" s="12"/>
      <c r="B82" s="12"/>
      <c r="C82" s="12"/>
      <c r="D82" s="12"/>
      <c r="E82" s="12"/>
      <c r="F82" s="13"/>
      <c r="G82" s="13"/>
      <c r="H82" s="13"/>
      <c r="I82" s="13"/>
      <c r="J82" s="14" t="str">
        <f>CONCATENATE(E82,IF(ISBLANK(E82),""," = "),A82)</f>
        <v/>
      </c>
    </row>
    <row r="83" spans="1:10" ht="14.25" x14ac:dyDescent="0.2">
      <c r="A83" s="12"/>
      <c r="B83" s="12"/>
      <c r="C83" s="12"/>
      <c r="D83" s="12"/>
      <c r="E83" s="12"/>
      <c r="F83" s="13"/>
      <c r="G83" s="13"/>
      <c r="H83" s="13"/>
      <c r="I83" s="13"/>
      <c r="J83" s="14" t="str">
        <f>CONCATENATE(E83,IF(ISBLANK(E83),""," = "),A83)</f>
        <v/>
      </c>
    </row>
    <row r="84" spans="1:10" ht="14.25" x14ac:dyDescent="0.2">
      <c r="A84" s="12"/>
      <c r="B84" s="12"/>
      <c r="C84" s="12"/>
      <c r="D84" s="12"/>
      <c r="E84" s="12"/>
      <c r="F84" s="13"/>
      <c r="G84" s="13"/>
      <c r="H84" s="13"/>
      <c r="I84" s="13"/>
      <c r="J84" s="14" t="str">
        <f>CONCATENATE(E84,IF(ISBLANK(E84),""," = "),A84)</f>
        <v/>
      </c>
    </row>
    <row r="85" spans="1:10" ht="14.25" x14ac:dyDescent="0.2">
      <c r="A85" s="12"/>
      <c r="B85" s="12"/>
      <c r="C85" s="12"/>
      <c r="D85" s="12"/>
      <c r="E85" s="12"/>
      <c r="F85" s="13"/>
      <c r="G85" s="13"/>
      <c r="H85" s="13"/>
      <c r="I85" s="13"/>
      <c r="J85" s="14" t="str">
        <f>CONCATENATE(E85,IF(ISBLANK(E85),""," = "),A85)</f>
        <v/>
      </c>
    </row>
    <row r="86" spans="1:10" ht="14.25" x14ac:dyDescent="0.2">
      <c r="A86" s="12"/>
      <c r="B86" s="12"/>
      <c r="C86" s="12"/>
      <c r="D86" s="12"/>
      <c r="E86" s="12"/>
      <c r="F86" s="13"/>
      <c r="G86" s="13"/>
      <c r="H86" s="13"/>
      <c r="I86" s="13"/>
      <c r="J86" s="14" t="str">
        <f>CONCATENATE(E86,IF(ISBLANK(E86),""," = "),A86)</f>
        <v/>
      </c>
    </row>
    <row r="87" spans="1:10" ht="14.25" x14ac:dyDescent="0.2">
      <c r="A87" s="12"/>
      <c r="B87" s="12"/>
      <c r="C87" s="12"/>
      <c r="D87" s="12"/>
      <c r="E87" s="12"/>
      <c r="F87" s="13"/>
      <c r="G87" s="13"/>
      <c r="H87" s="13"/>
      <c r="I87" s="13"/>
      <c r="J87" s="14" t="str">
        <f>CONCATENATE(E87,IF(ISBLANK(E87),""," = "),A87)</f>
        <v/>
      </c>
    </row>
    <row r="88" spans="1:10" ht="14.25" x14ac:dyDescent="0.2">
      <c r="A88" s="12"/>
      <c r="B88" s="12"/>
      <c r="C88" s="12"/>
      <c r="D88" s="12"/>
      <c r="E88" s="12"/>
      <c r="F88" s="13"/>
      <c r="G88" s="13"/>
      <c r="H88" s="13"/>
      <c r="I88" s="13"/>
      <c r="J88" s="14" t="str">
        <f>CONCATENATE(E88,IF(ISBLANK(E88),""," = "),A88)</f>
        <v/>
      </c>
    </row>
    <row r="89" spans="1:10" ht="14.25" x14ac:dyDescent="0.2">
      <c r="A89" s="12"/>
      <c r="B89" s="12"/>
      <c r="C89" s="12"/>
      <c r="D89" s="12"/>
      <c r="E89" s="12"/>
      <c r="F89" s="13"/>
      <c r="G89" s="13"/>
      <c r="H89" s="13"/>
      <c r="I89" s="13"/>
      <c r="J89" s="14" t="str">
        <f>CONCATENATE(E89,IF(ISBLANK(E89),""," = "),A89)</f>
        <v/>
      </c>
    </row>
    <row r="90" spans="1:10" ht="14.25" x14ac:dyDescent="0.2">
      <c r="A90" s="12"/>
      <c r="B90" s="12"/>
      <c r="C90" s="12"/>
      <c r="D90" s="12"/>
      <c r="E90" s="12"/>
      <c r="F90" s="13"/>
      <c r="G90" s="13"/>
      <c r="H90" s="13"/>
      <c r="I90" s="13"/>
      <c r="J90" s="14" t="str">
        <f>CONCATENATE(E90,IF(ISBLANK(E90),""," = "),A90)</f>
        <v/>
      </c>
    </row>
    <row r="91" spans="1:10" ht="14.25" x14ac:dyDescent="0.2">
      <c r="A91" s="12"/>
      <c r="B91" s="12"/>
      <c r="C91" s="12"/>
      <c r="D91" s="12"/>
      <c r="E91" s="12"/>
      <c r="F91" s="13"/>
      <c r="G91" s="13"/>
      <c r="H91" s="13"/>
      <c r="I91" s="13"/>
      <c r="J91" s="14" t="str">
        <f>CONCATENATE(E91,IF(ISBLANK(E91),""," = "),A91)</f>
        <v/>
      </c>
    </row>
    <row r="92" spans="1:10" ht="14.25" x14ac:dyDescent="0.2">
      <c r="A92" s="12"/>
      <c r="B92" s="12"/>
      <c r="C92" s="12"/>
      <c r="D92" s="12"/>
      <c r="E92" s="12"/>
      <c r="F92" s="13"/>
      <c r="G92" s="13"/>
      <c r="H92" s="13"/>
      <c r="I92" s="13"/>
      <c r="J92" s="14" t="str">
        <f>CONCATENATE(E92,IF(ISBLANK(E92),""," = "),A92)</f>
        <v/>
      </c>
    </row>
    <row r="93" spans="1:10" ht="14.25" x14ac:dyDescent="0.2">
      <c r="A93" s="12"/>
      <c r="B93" s="12"/>
      <c r="C93" s="12"/>
      <c r="D93" s="12"/>
      <c r="E93" s="12"/>
      <c r="F93" s="13"/>
      <c r="G93" s="13"/>
      <c r="H93" s="13"/>
      <c r="I93" s="13"/>
      <c r="J93" s="14" t="str">
        <f>CONCATENATE(E93,IF(ISBLANK(E93),""," = "),A93)</f>
        <v/>
      </c>
    </row>
    <row r="94" spans="1:10" ht="14.25" x14ac:dyDescent="0.2">
      <c r="A94" s="12"/>
      <c r="B94" s="12"/>
      <c r="C94" s="12"/>
      <c r="D94" s="12"/>
      <c r="E94" s="12"/>
      <c r="F94" s="13"/>
      <c r="G94" s="13"/>
      <c r="H94" s="13"/>
      <c r="I94" s="13"/>
      <c r="J94" s="14" t="str">
        <f>CONCATENATE(E94,IF(ISBLANK(E94),""," = "),A94)</f>
        <v/>
      </c>
    </row>
    <row r="95" spans="1:10" ht="14.25" x14ac:dyDescent="0.2">
      <c r="A95" s="12"/>
      <c r="B95" s="12"/>
      <c r="C95" s="12"/>
      <c r="D95" s="12"/>
      <c r="E95" s="12"/>
      <c r="F95" s="13"/>
      <c r="G95" s="13"/>
      <c r="H95" s="13"/>
      <c r="I95" s="13"/>
      <c r="J95" s="14" t="str">
        <f>CONCATENATE(E95,IF(ISBLANK(E95),""," = "),A95)</f>
        <v/>
      </c>
    </row>
    <row r="96" spans="1:10" ht="14.25" x14ac:dyDescent="0.2">
      <c r="A96" s="12"/>
      <c r="B96" s="12"/>
      <c r="C96" s="12"/>
      <c r="D96" s="12"/>
      <c r="E96" s="12"/>
      <c r="F96" s="13"/>
      <c r="G96" s="13"/>
      <c r="H96" s="13"/>
      <c r="I96" s="13"/>
      <c r="J96" s="14" t="str">
        <f>CONCATENATE(E96,IF(ISBLANK(E96),""," = "),A96)</f>
        <v/>
      </c>
    </row>
    <row r="97" spans="1:10" ht="14.25" x14ac:dyDescent="0.2">
      <c r="A97" s="12"/>
      <c r="B97" s="12"/>
      <c r="C97" s="12"/>
      <c r="D97" s="12"/>
      <c r="E97" s="12"/>
      <c r="F97" s="13"/>
      <c r="G97" s="13"/>
      <c r="H97" s="13"/>
      <c r="I97" s="13"/>
      <c r="J97" s="14" t="str">
        <f>CONCATENATE(E97,IF(ISBLANK(E97),""," = "),A97)</f>
        <v/>
      </c>
    </row>
    <row r="98" spans="1:10" ht="14.25" x14ac:dyDescent="0.2">
      <c r="A98" s="12"/>
      <c r="B98" s="12"/>
      <c r="C98" s="12"/>
      <c r="D98" s="12"/>
      <c r="E98" s="12"/>
      <c r="F98" s="13"/>
      <c r="G98" s="13"/>
      <c r="H98" s="13"/>
      <c r="I98" s="13"/>
      <c r="J98" s="14" t="str">
        <f>CONCATENATE(E98,IF(ISBLANK(E98),""," = "),A98)</f>
        <v/>
      </c>
    </row>
    <row r="99" spans="1:10" ht="14.25" x14ac:dyDescent="0.2">
      <c r="A99" s="12"/>
      <c r="B99" s="12"/>
      <c r="C99" s="12"/>
      <c r="D99" s="12"/>
      <c r="E99" s="12"/>
      <c r="F99" s="13"/>
      <c r="G99" s="13"/>
      <c r="H99" s="13"/>
      <c r="I99" s="13"/>
      <c r="J99" s="14" t="str">
        <f>CONCATENATE(E99,IF(ISBLANK(E99),""," = "),A99)</f>
        <v/>
      </c>
    </row>
    <row r="100" spans="1:10" ht="14.25" x14ac:dyDescent="0.2">
      <c r="A100" s="12"/>
      <c r="B100" s="12"/>
      <c r="C100" s="12"/>
      <c r="D100" s="12"/>
      <c r="E100" s="12"/>
      <c r="F100" s="13"/>
      <c r="G100" s="13"/>
      <c r="H100" s="13"/>
      <c r="I100" s="13"/>
      <c r="J100" s="14" t="str">
        <f>CONCATENATE(E100,IF(ISBLANK(E100),""," = "),A100)</f>
        <v/>
      </c>
    </row>
    <row r="101" spans="1:10" ht="14.25" x14ac:dyDescent="0.2">
      <c r="A101" s="12"/>
      <c r="B101" s="12"/>
      <c r="C101" s="12"/>
      <c r="D101" s="12"/>
      <c r="E101" s="12"/>
      <c r="F101" s="13"/>
      <c r="G101" s="13"/>
      <c r="H101" s="13"/>
      <c r="I101" s="13"/>
      <c r="J101" s="14" t="str">
        <f>CONCATENATE(E101,IF(ISBLANK(E101),""," = "),A101)</f>
        <v/>
      </c>
    </row>
    <row r="102" spans="1:10" ht="14.25" x14ac:dyDescent="0.2">
      <c r="A102" s="12"/>
      <c r="B102" s="12"/>
      <c r="C102" s="12"/>
      <c r="D102" s="12"/>
      <c r="E102" s="12"/>
      <c r="F102" s="13"/>
      <c r="G102" s="13"/>
      <c r="H102" s="13"/>
      <c r="I102" s="13"/>
      <c r="J102" s="14" t="str">
        <f>CONCATENATE(E102,IF(ISBLANK(E102),""," = "),A102)</f>
        <v/>
      </c>
    </row>
    <row r="103" spans="1:10" ht="14.25" x14ac:dyDescent="0.2">
      <c r="A103" s="12"/>
      <c r="B103" s="12"/>
      <c r="C103" s="12"/>
      <c r="D103" s="12"/>
      <c r="E103" s="12"/>
      <c r="F103" s="13"/>
      <c r="G103" s="13"/>
      <c r="H103" s="13"/>
      <c r="I103" s="13"/>
      <c r="J103" s="14" t="str">
        <f>CONCATENATE(E103,IF(ISBLANK(E103),""," = "),A103)</f>
        <v/>
      </c>
    </row>
    <row r="104" spans="1:10" ht="14.25" x14ac:dyDescent="0.2">
      <c r="A104" s="12"/>
      <c r="B104" s="12"/>
      <c r="C104" s="12"/>
      <c r="D104" s="12"/>
      <c r="E104" s="12"/>
      <c r="F104" s="13"/>
      <c r="G104" s="13"/>
      <c r="H104" s="13"/>
      <c r="I104" s="13"/>
      <c r="J104" s="14" t="str">
        <f>CONCATENATE(E104,IF(ISBLANK(E104),""," = "),A104)</f>
        <v/>
      </c>
    </row>
    <row r="105" spans="1:10" ht="14.25" x14ac:dyDescent="0.2">
      <c r="A105" s="12"/>
      <c r="B105" s="12"/>
      <c r="C105" s="12"/>
      <c r="D105" s="12"/>
      <c r="E105" s="12"/>
      <c r="F105" s="13"/>
      <c r="G105" s="13"/>
      <c r="H105" s="13"/>
      <c r="I105" s="13"/>
      <c r="J105" s="14" t="str">
        <f>CONCATENATE(E105,IF(ISBLANK(E105),""," = "),A105)</f>
        <v/>
      </c>
    </row>
    <row r="106" spans="1:10" ht="14.25" x14ac:dyDescent="0.2">
      <c r="A106" s="12"/>
      <c r="B106" s="12"/>
      <c r="C106" s="12"/>
      <c r="D106" s="12"/>
      <c r="E106" s="12"/>
      <c r="F106" s="13"/>
      <c r="G106" s="13"/>
      <c r="H106" s="13"/>
      <c r="I106" s="13"/>
      <c r="J106" s="14" t="str">
        <f>CONCATENATE(E106,IF(ISBLANK(E106),""," = "),A106)</f>
        <v/>
      </c>
    </row>
    <row r="107" spans="1:10" ht="14.25" x14ac:dyDescent="0.2">
      <c r="A107" s="12"/>
      <c r="B107" s="12"/>
      <c r="C107" s="12"/>
      <c r="D107" s="12"/>
      <c r="E107" s="12"/>
      <c r="F107" s="13"/>
      <c r="G107" s="13"/>
      <c r="H107" s="13"/>
      <c r="I107" s="13"/>
      <c r="J107" s="14" t="str">
        <f>CONCATENATE(E107,IF(ISBLANK(E107),""," = "),A107)</f>
        <v/>
      </c>
    </row>
    <row r="108" spans="1:10" ht="14.25" x14ac:dyDescent="0.2">
      <c r="A108" s="12"/>
      <c r="B108" s="12"/>
      <c r="C108" s="12"/>
      <c r="D108" s="12"/>
      <c r="E108" s="12"/>
      <c r="F108" s="13"/>
      <c r="G108" s="13"/>
      <c r="H108" s="13"/>
      <c r="I108" s="13"/>
      <c r="J108" s="14" t="str">
        <f>CONCATENATE(E108,IF(ISBLANK(E108),""," = "),A108)</f>
        <v/>
      </c>
    </row>
    <row r="109" spans="1:10" ht="14.25" x14ac:dyDescent="0.2">
      <c r="A109" s="12"/>
      <c r="B109" s="12"/>
      <c r="C109" s="12"/>
      <c r="D109" s="12"/>
      <c r="E109" s="12"/>
      <c r="F109" s="13"/>
      <c r="G109" s="13"/>
      <c r="H109" s="13"/>
      <c r="I109" s="13"/>
      <c r="J109" s="14" t="str">
        <f>CONCATENATE(E109,IF(ISBLANK(E109),""," = "),A109)</f>
        <v/>
      </c>
    </row>
    <row r="110" spans="1:10" ht="14.25" x14ac:dyDescent="0.2">
      <c r="A110" s="12"/>
      <c r="B110" s="12"/>
      <c r="C110" s="12"/>
      <c r="D110" s="12"/>
      <c r="E110" s="12"/>
      <c r="F110" s="13"/>
      <c r="G110" s="13"/>
      <c r="H110" s="13"/>
      <c r="I110" s="13"/>
      <c r="J110" s="14" t="str">
        <f>CONCATENATE(E110,IF(ISBLANK(E110),""," = "),A110)</f>
        <v/>
      </c>
    </row>
    <row r="111" spans="1:10" ht="14.25" x14ac:dyDescent="0.2">
      <c r="A111" s="12"/>
      <c r="B111" s="12"/>
      <c r="C111" s="12"/>
      <c r="D111" s="12"/>
      <c r="E111" s="12"/>
      <c r="F111" s="13"/>
      <c r="G111" s="13"/>
      <c r="H111" s="13"/>
      <c r="I111" s="13"/>
      <c r="J111" s="14" t="str">
        <f>CONCATENATE(E111,IF(ISBLANK(E111),""," = "),A111)</f>
        <v/>
      </c>
    </row>
    <row r="112" spans="1:10" ht="14.25" x14ac:dyDescent="0.2">
      <c r="A112" s="12"/>
      <c r="B112" s="12"/>
      <c r="C112" s="12"/>
      <c r="D112" s="12"/>
      <c r="E112" s="12"/>
      <c r="F112" s="13"/>
      <c r="G112" s="13"/>
      <c r="H112" s="13"/>
      <c r="I112" s="13"/>
      <c r="J112" s="14" t="str">
        <f>CONCATENATE(E112,IF(ISBLANK(E112),""," = "),A112)</f>
        <v/>
      </c>
    </row>
    <row r="113" spans="1:10" ht="14.25" x14ac:dyDescent="0.2">
      <c r="A113" s="12"/>
      <c r="B113" s="12"/>
      <c r="C113" s="12"/>
      <c r="D113" s="12"/>
      <c r="E113" s="12"/>
      <c r="F113" s="13"/>
      <c r="G113" s="13"/>
      <c r="H113" s="13"/>
      <c r="I113" s="13"/>
      <c r="J113" s="14" t="str">
        <f>CONCATENATE(E113,IF(ISBLANK(E113),""," = "),A113)</f>
        <v/>
      </c>
    </row>
    <row r="114" spans="1:10" ht="14.25" x14ac:dyDescent="0.2">
      <c r="A114" s="12"/>
      <c r="B114" s="12"/>
      <c r="C114" s="12"/>
      <c r="D114" s="12"/>
      <c r="E114" s="12"/>
      <c r="F114" s="13"/>
      <c r="G114" s="13"/>
      <c r="H114" s="13"/>
      <c r="I114" s="13"/>
      <c r="J114" s="14" t="str">
        <f>CONCATENATE(E114,IF(ISBLANK(E114),""," = "),A114)</f>
        <v/>
      </c>
    </row>
    <row r="115" spans="1:10" ht="14.25" x14ac:dyDescent="0.2">
      <c r="A115" s="12"/>
      <c r="B115" s="12"/>
      <c r="C115" s="12"/>
      <c r="D115" s="12"/>
      <c r="E115" s="12"/>
      <c r="F115" s="13"/>
      <c r="G115" s="13"/>
      <c r="H115" s="13"/>
      <c r="I115" s="13"/>
      <c r="J115" s="14" t="str">
        <f>CONCATENATE(E115,IF(ISBLANK(E115),""," = "),A115)</f>
        <v/>
      </c>
    </row>
  </sheetData>
  <mergeCells count="1">
    <mergeCell ref="A1:F1"/>
  </mergeCells>
  <phoneticPr fontId="6" type="noConversion"/>
  <pageMargins left="0.31527777777777777" right="0.31527777777777777" top="0.31527777777777777" bottom="0.41388888888888886" header="0.51180555555555551" footer="0.31527777777777777"/>
  <pageSetup paperSize="9" scale="87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zoomScaleNormal="100" workbookViewId="0">
      <selection sqref="A1:D1"/>
    </sheetView>
  </sheetViews>
  <sheetFormatPr baseColWidth="10" defaultColWidth="11.5703125" defaultRowHeight="12.75" x14ac:dyDescent="0.2"/>
  <cols>
    <col min="1" max="1" width="13.140625" style="2" customWidth="1"/>
    <col min="2" max="2" width="6" style="2" customWidth="1"/>
    <col min="3" max="3" width="21.42578125" style="2" customWidth="1"/>
    <col min="4" max="4" width="128" style="2" customWidth="1"/>
    <col min="5" max="16384" width="11.5703125" style="2"/>
  </cols>
  <sheetData>
    <row r="1" spans="1:4" s="5" customFormat="1" ht="17.100000000000001" customHeight="1" x14ac:dyDescent="0.2">
      <c r="A1" s="40" t="s">
        <v>7</v>
      </c>
      <c r="B1" s="40"/>
      <c r="C1" s="40"/>
      <c r="D1" s="40"/>
    </row>
    <row r="2" spans="1:4" s="5" customFormat="1" ht="14.85" customHeight="1" x14ac:dyDescent="0.2">
      <c r="A2" s="6" t="s">
        <v>8</v>
      </c>
      <c r="B2" s="7" t="s">
        <v>9</v>
      </c>
      <c r="C2" s="7" t="s">
        <v>10</v>
      </c>
      <c r="D2" s="7" t="s">
        <v>0</v>
      </c>
    </row>
    <row r="3" spans="1:4" x14ac:dyDescent="0.2">
      <c r="A3" s="8"/>
      <c r="B3" s="9"/>
      <c r="C3" s="9"/>
      <c r="D3" s="9"/>
    </row>
    <row r="4" spans="1:4" x14ac:dyDescent="0.2">
      <c r="A4" s="8"/>
      <c r="B4" s="9"/>
      <c r="C4" s="9"/>
      <c r="D4" s="9"/>
    </row>
    <row r="5" spans="1:4" x14ac:dyDescent="0.2">
      <c r="A5" s="10"/>
    </row>
    <row r="6" spans="1:4" x14ac:dyDescent="0.2">
      <c r="A6" s="10"/>
    </row>
  </sheetData>
  <mergeCells count="1">
    <mergeCell ref="A1:D1"/>
  </mergeCells>
  <phoneticPr fontId="6" type="noConversion"/>
  <pageMargins left="0.31527777777777777" right="0.31527777777777777" top="0.31527777777777777" bottom="0.41388888888888886" header="0.51180555555555551" footer="0.31527777777777777"/>
  <pageSetup paperSize="9" scale="85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topLeftCell="A19" workbookViewId="0">
      <selection activeCell="B2" sqref="B2:F36"/>
    </sheetView>
  </sheetViews>
  <sheetFormatPr baseColWidth="10" defaultRowHeight="12.75" x14ac:dyDescent="0.2"/>
  <sheetData>
    <row r="1" spans="2:6" x14ac:dyDescent="0.2">
      <c r="D1">
        <v>100</v>
      </c>
      <c r="E1">
        <v>250</v>
      </c>
      <c r="F1">
        <v>500</v>
      </c>
    </row>
    <row r="2" spans="2:6" x14ac:dyDescent="0.2">
      <c r="B2">
        <v>2309112</v>
      </c>
      <c r="C2">
        <v>1</v>
      </c>
      <c r="D2">
        <f>$C2*D$1</f>
        <v>100</v>
      </c>
      <c r="E2">
        <f>$C2*E$1</f>
        <v>250</v>
      </c>
      <c r="F2">
        <f>$C2*F$1</f>
        <v>500</v>
      </c>
    </row>
    <row r="3" spans="2:6" x14ac:dyDescent="0.2">
      <c r="B3">
        <v>9334246</v>
      </c>
      <c r="C3">
        <v>2</v>
      </c>
      <c r="D3">
        <f t="shared" ref="D3:F36" si="0">$C3*D$1</f>
        <v>200</v>
      </c>
      <c r="E3">
        <f t="shared" si="0"/>
        <v>500</v>
      </c>
      <c r="F3">
        <f t="shared" si="0"/>
        <v>1000</v>
      </c>
    </row>
    <row r="4" spans="2:6" x14ac:dyDescent="0.2">
      <c r="B4">
        <v>9333711</v>
      </c>
      <c r="C4">
        <v>6</v>
      </c>
      <c r="D4">
        <f t="shared" si="0"/>
        <v>600</v>
      </c>
      <c r="E4">
        <f t="shared" si="0"/>
        <v>1500</v>
      </c>
      <c r="F4">
        <f t="shared" si="0"/>
        <v>3000</v>
      </c>
    </row>
    <row r="5" spans="2:6" x14ac:dyDescent="0.2">
      <c r="B5">
        <v>9333720</v>
      </c>
      <c r="C5">
        <v>3</v>
      </c>
      <c r="D5">
        <f t="shared" si="0"/>
        <v>300</v>
      </c>
      <c r="E5">
        <f t="shared" si="0"/>
        <v>750</v>
      </c>
      <c r="F5">
        <f t="shared" si="0"/>
        <v>1500</v>
      </c>
    </row>
    <row r="6" spans="2:6" x14ac:dyDescent="0.2">
      <c r="B6">
        <v>1759195</v>
      </c>
      <c r="C6">
        <v>2</v>
      </c>
      <c r="D6">
        <f t="shared" si="0"/>
        <v>200</v>
      </c>
      <c r="E6">
        <f t="shared" si="0"/>
        <v>500</v>
      </c>
      <c r="F6">
        <f t="shared" si="0"/>
        <v>1000</v>
      </c>
    </row>
    <row r="7" spans="2:6" x14ac:dyDescent="0.2">
      <c r="B7">
        <v>1759199</v>
      </c>
      <c r="C7">
        <v>2</v>
      </c>
      <c r="D7">
        <f t="shared" si="0"/>
        <v>200</v>
      </c>
      <c r="E7">
        <f t="shared" si="0"/>
        <v>500</v>
      </c>
      <c r="F7">
        <f t="shared" si="0"/>
        <v>1000</v>
      </c>
    </row>
    <row r="8" spans="2:6" x14ac:dyDescent="0.2">
      <c r="B8">
        <v>1759265</v>
      </c>
      <c r="C8">
        <v>8</v>
      </c>
      <c r="D8">
        <f t="shared" si="0"/>
        <v>800</v>
      </c>
      <c r="E8">
        <f t="shared" si="0"/>
        <v>2000</v>
      </c>
      <c r="F8">
        <f t="shared" si="0"/>
        <v>4000</v>
      </c>
    </row>
    <row r="9" spans="2:6" x14ac:dyDescent="0.2">
      <c r="B9">
        <v>2320849</v>
      </c>
      <c r="C9">
        <v>1</v>
      </c>
      <c r="D9">
        <f t="shared" si="0"/>
        <v>100</v>
      </c>
      <c r="E9">
        <f t="shared" si="0"/>
        <v>250</v>
      </c>
      <c r="F9">
        <f t="shared" si="0"/>
        <v>500</v>
      </c>
    </row>
    <row r="10" spans="2:6" x14ac:dyDescent="0.2">
      <c r="B10">
        <v>1432339</v>
      </c>
      <c r="C10">
        <v>3</v>
      </c>
      <c r="D10">
        <f t="shared" si="0"/>
        <v>300</v>
      </c>
      <c r="E10">
        <f t="shared" si="0"/>
        <v>750</v>
      </c>
      <c r="F10">
        <f t="shared" si="0"/>
        <v>1500</v>
      </c>
    </row>
    <row r="11" spans="2:6" x14ac:dyDescent="0.2">
      <c r="B11">
        <v>1539485</v>
      </c>
      <c r="C11">
        <v>1</v>
      </c>
      <c r="D11">
        <f t="shared" si="0"/>
        <v>100</v>
      </c>
      <c r="E11">
        <f t="shared" si="0"/>
        <v>250</v>
      </c>
      <c r="F11">
        <f t="shared" si="0"/>
        <v>500</v>
      </c>
    </row>
    <row r="12" spans="2:6" x14ac:dyDescent="0.2">
      <c r="B12">
        <v>2215648</v>
      </c>
      <c r="C12">
        <v>1</v>
      </c>
      <c r="D12">
        <f t="shared" si="0"/>
        <v>100</v>
      </c>
      <c r="E12">
        <f t="shared" si="0"/>
        <v>250</v>
      </c>
      <c r="F12">
        <f t="shared" si="0"/>
        <v>500</v>
      </c>
    </row>
    <row r="13" spans="2:6" x14ac:dyDescent="0.2">
      <c r="B13">
        <v>1843668</v>
      </c>
      <c r="C13">
        <v>1</v>
      </c>
      <c r="D13">
        <f t="shared" si="0"/>
        <v>100</v>
      </c>
      <c r="E13">
        <f t="shared" si="0"/>
        <v>250</v>
      </c>
      <c r="F13">
        <f t="shared" si="0"/>
        <v>500</v>
      </c>
    </row>
    <row r="14" spans="2:6" x14ac:dyDescent="0.2">
      <c r="B14">
        <v>9526480</v>
      </c>
      <c r="C14">
        <v>1</v>
      </c>
      <c r="D14">
        <f t="shared" si="0"/>
        <v>100</v>
      </c>
      <c r="E14">
        <f t="shared" si="0"/>
        <v>250</v>
      </c>
      <c r="F14">
        <f t="shared" si="0"/>
        <v>500</v>
      </c>
    </row>
    <row r="15" spans="2:6" x14ac:dyDescent="0.2">
      <c r="B15">
        <v>1467780</v>
      </c>
      <c r="C15">
        <v>1</v>
      </c>
      <c r="D15">
        <f t="shared" si="0"/>
        <v>100</v>
      </c>
      <c r="E15">
        <f t="shared" si="0"/>
        <v>250</v>
      </c>
      <c r="F15">
        <f t="shared" si="0"/>
        <v>500</v>
      </c>
    </row>
    <row r="16" spans="2:6" x14ac:dyDescent="0.2">
      <c r="B16">
        <v>2081328</v>
      </c>
      <c r="C16">
        <v>1</v>
      </c>
      <c r="D16">
        <f t="shared" si="0"/>
        <v>100</v>
      </c>
      <c r="E16">
        <f t="shared" si="0"/>
        <v>250</v>
      </c>
      <c r="F16">
        <f t="shared" si="0"/>
        <v>500</v>
      </c>
    </row>
    <row r="17" spans="2:6" x14ac:dyDescent="0.2">
      <c r="B17">
        <v>1467779</v>
      </c>
      <c r="C17">
        <v>1</v>
      </c>
      <c r="D17">
        <f t="shared" si="0"/>
        <v>100</v>
      </c>
      <c r="E17">
        <f t="shared" si="0"/>
        <v>250</v>
      </c>
      <c r="F17">
        <f t="shared" si="0"/>
        <v>500</v>
      </c>
    </row>
    <row r="18" spans="2:6" x14ac:dyDescent="0.2">
      <c r="B18">
        <v>2523203</v>
      </c>
      <c r="C18">
        <v>1</v>
      </c>
      <c r="D18">
        <f t="shared" si="0"/>
        <v>100</v>
      </c>
      <c r="E18">
        <f t="shared" si="0"/>
        <v>250</v>
      </c>
      <c r="F18">
        <f t="shared" si="0"/>
        <v>500</v>
      </c>
    </row>
    <row r="19" spans="2:6" x14ac:dyDescent="0.2">
      <c r="B19">
        <v>2290331</v>
      </c>
      <c r="C19">
        <v>1</v>
      </c>
      <c r="D19">
        <f t="shared" si="0"/>
        <v>100</v>
      </c>
      <c r="E19">
        <f t="shared" si="0"/>
        <v>250</v>
      </c>
      <c r="F19">
        <f t="shared" si="0"/>
        <v>500</v>
      </c>
    </row>
    <row r="20" spans="2:6" x14ac:dyDescent="0.2">
      <c r="B20">
        <v>1318246</v>
      </c>
      <c r="C20">
        <v>1</v>
      </c>
      <c r="D20">
        <f t="shared" si="0"/>
        <v>100</v>
      </c>
      <c r="E20">
        <f t="shared" si="0"/>
        <v>250</v>
      </c>
      <c r="F20">
        <f t="shared" si="0"/>
        <v>500</v>
      </c>
    </row>
    <row r="21" spans="2:6" x14ac:dyDescent="0.2">
      <c r="B21">
        <v>1318244</v>
      </c>
      <c r="C21">
        <v>1</v>
      </c>
      <c r="D21">
        <f t="shared" si="0"/>
        <v>100</v>
      </c>
      <c r="E21">
        <f t="shared" si="0"/>
        <v>250</v>
      </c>
      <c r="F21">
        <f t="shared" si="0"/>
        <v>500</v>
      </c>
    </row>
    <row r="22" spans="2:6" x14ac:dyDescent="0.2">
      <c r="B22">
        <v>2217974</v>
      </c>
      <c r="C22">
        <v>1</v>
      </c>
      <c r="D22">
        <f t="shared" si="0"/>
        <v>100</v>
      </c>
      <c r="E22">
        <f t="shared" si="0"/>
        <v>250</v>
      </c>
      <c r="F22">
        <f t="shared" si="0"/>
        <v>500</v>
      </c>
    </row>
    <row r="23" spans="2:6" x14ac:dyDescent="0.2">
      <c r="B23">
        <v>9103503</v>
      </c>
      <c r="C23">
        <v>1</v>
      </c>
      <c r="D23">
        <f t="shared" si="0"/>
        <v>100</v>
      </c>
      <c r="E23">
        <f t="shared" si="0"/>
        <v>250</v>
      </c>
      <c r="F23">
        <f t="shared" si="0"/>
        <v>500</v>
      </c>
    </row>
    <row r="24" spans="2:6" x14ac:dyDescent="0.2">
      <c r="B24">
        <v>2317616</v>
      </c>
      <c r="C24">
        <v>1</v>
      </c>
      <c r="D24">
        <f t="shared" si="0"/>
        <v>100</v>
      </c>
      <c r="E24">
        <f t="shared" si="0"/>
        <v>250</v>
      </c>
      <c r="F24">
        <f t="shared" si="0"/>
        <v>500</v>
      </c>
    </row>
    <row r="25" spans="2:6" x14ac:dyDescent="0.2">
      <c r="B25">
        <v>1345918</v>
      </c>
      <c r="C25">
        <v>1</v>
      </c>
      <c r="D25">
        <f t="shared" si="0"/>
        <v>100</v>
      </c>
      <c r="E25">
        <f t="shared" si="0"/>
        <v>250</v>
      </c>
      <c r="F25">
        <f t="shared" si="0"/>
        <v>500</v>
      </c>
    </row>
    <row r="26" spans="2:6" x14ac:dyDescent="0.2">
      <c r="B26">
        <v>1593427</v>
      </c>
      <c r="C26">
        <v>1</v>
      </c>
      <c r="D26">
        <f t="shared" si="0"/>
        <v>100</v>
      </c>
      <c r="E26">
        <f t="shared" si="0"/>
        <v>250</v>
      </c>
      <c r="F26">
        <f t="shared" si="0"/>
        <v>500</v>
      </c>
    </row>
    <row r="27" spans="2:6" x14ac:dyDescent="0.2">
      <c r="B27">
        <v>1568026</v>
      </c>
      <c r="C27">
        <v>1</v>
      </c>
      <c r="D27">
        <f t="shared" si="0"/>
        <v>100</v>
      </c>
      <c r="E27">
        <f t="shared" si="0"/>
        <v>250</v>
      </c>
      <c r="F27">
        <f t="shared" si="0"/>
        <v>500</v>
      </c>
    </row>
    <row r="28" spans="2:6" x14ac:dyDescent="0.2">
      <c r="B28">
        <v>1217037</v>
      </c>
      <c r="C28">
        <v>1</v>
      </c>
      <c r="D28">
        <f t="shared" si="0"/>
        <v>100</v>
      </c>
      <c r="E28">
        <f t="shared" si="0"/>
        <v>250</v>
      </c>
      <c r="F28">
        <f t="shared" si="0"/>
        <v>500</v>
      </c>
    </row>
    <row r="29" spans="2:6" x14ac:dyDescent="0.2">
      <c r="B29">
        <v>1593458</v>
      </c>
      <c r="C29">
        <v>1</v>
      </c>
      <c r="D29">
        <f t="shared" si="0"/>
        <v>100</v>
      </c>
      <c r="E29">
        <f t="shared" si="0"/>
        <v>250</v>
      </c>
      <c r="F29">
        <f t="shared" si="0"/>
        <v>500</v>
      </c>
    </row>
    <row r="30" spans="2:6" x14ac:dyDescent="0.2">
      <c r="B30">
        <v>1593465</v>
      </c>
      <c r="C30">
        <v>1</v>
      </c>
      <c r="D30">
        <f t="shared" si="0"/>
        <v>100</v>
      </c>
      <c r="E30">
        <f t="shared" si="0"/>
        <v>250</v>
      </c>
      <c r="F30">
        <f t="shared" si="0"/>
        <v>500</v>
      </c>
    </row>
    <row r="31" spans="2:6" x14ac:dyDescent="0.2">
      <c r="B31">
        <v>1593464</v>
      </c>
      <c r="C31">
        <v>2</v>
      </c>
      <c r="D31">
        <f t="shared" si="0"/>
        <v>200</v>
      </c>
      <c r="E31">
        <f t="shared" si="0"/>
        <v>500</v>
      </c>
      <c r="F31">
        <f t="shared" si="0"/>
        <v>1000</v>
      </c>
    </row>
    <row r="32" spans="2:6" x14ac:dyDescent="0.2">
      <c r="B32">
        <v>1593463</v>
      </c>
      <c r="C32">
        <v>1</v>
      </c>
      <c r="D32">
        <f t="shared" si="0"/>
        <v>100</v>
      </c>
      <c r="E32">
        <f t="shared" si="0"/>
        <v>250</v>
      </c>
      <c r="F32">
        <f t="shared" si="0"/>
        <v>500</v>
      </c>
    </row>
    <row r="33" spans="2:6" x14ac:dyDescent="0.2">
      <c r="B33">
        <v>1593462</v>
      </c>
      <c r="C33">
        <v>1</v>
      </c>
      <c r="D33">
        <f t="shared" si="0"/>
        <v>100</v>
      </c>
      <c r="E33">
        <f t="shared" si="0"/>
        <v>250</v>
      </c>
      <c r="F33">
        <f t="shared" si="0"/>
        <v>500</v>
      </c>
    </row>
    <row r="34" spans="2:6" x14ac:dyDescent="0.2">
      <c r="B34">
        <v>1022231</v>
      </c>
      <c r="C34">
        <v>1</v>
      </c>
      <c r="D34">
        <f t="shared" si="0"/>
        <v>100</v>
      </c>
      <c r="E34">
        <f t="shared" si="0"/>
        <v>250</v>
      </c>
      <c r="F34">
        <f t="shared" si="0"/>
        <v>500</v>
      </c>
    </row>
    <row r="35" spans="2:6" x14ac:dyDescent="0.2">
      <c r="B35">
        <v>2435154</v>
      </c>
      <c r="C35">
        <v>1</v>
      </c>
      <c r="D35">
        <f t="shared" si="0"/>
        <v>100</v>
      </c>
      <c r="E35">
        <f t="shared" si="0"/>
        <v>250</v>
      </c>
      <c r="F35">
        <f t="shared" si="0"/>
        <v>500</v>
      </c>
    </row>
    <row r="36" spans="2:6" x14ac:dyDescent="0.2">
      <c r="B36">
        <v>2395958</v>
      </c>
      <c r="C36">
        <v>1</v>
      </c>
      <c r="D36">
        <f t="shared" si="0"/>
        <v>100</v>
      </c>
      <c r="E36">
        <f t="shared" si="0"/>
        <v>250</v>
      </c>
      <c r="F36">
        <f t="shared" si="0"/>
        <v>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BOM</vt:lpstr>
      <vt:lpstr>history</vt:lpstr>
      <vt:lpstr>Feuil1</vt:lpstr>
      <vt:lpstr>BOM!Zone_d_impression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CPV</dc:creator>
  <cp:lastModifiedBy>CPV</cp:lastModifiedBy>
  <cp:lastPrinted>2009-08-03T09:49:46Z</cp:lastPrinted>
  <dcterms:created xsi:type="dcterms:W3CDTF">2009-05-15T08:53:47Z</dcterms:created>
  <dcterms:modified xsi:type="dcterms:W3CDTF">2016-04-11T09:57:03Z</dcterms:modified>
</cp:coreProperties>
</file>