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8xxxx\180620 DS1302 high accuracy RTC\02_lab\hardware\BOM\"/>
    </mc:Choice>
  </mc:AlternateContent>
  <xr:revisionPtr revIDLastSave="0" documentId="13_ncr:1_{4A01AFFD-BF50-479F-9D89-CE66147EEC57}" xr6:coauthVersionLast="45" xr6:coauthVersionMax="45" xr10:uidLastSave="{00000000-0000-0000-0000-000000000000}"/>
  <bookViews>
    <workbookView xWindow="780" yWindow="780" windowWidth="21600" windowHeight="11385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1" i="1"/>
  <c r="N6" i="1"/>
  <c r="N19" i="1" l="1"/>
  <c r="J6" i="1"/>
  <c r="J26" i="1" l="1"/>
  <c r="J12" i="1" l="1"/>
  <c r="J5" i="1"/>
  <c r="J8" i="1"/>
  <c r="J9" i="1"/>
  <c r="J10" i="1"/>
  <c r="J11" i="1"/>
  <c r="J13" i="1"/>
  <c r="J14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3" i="1"/>
  <c r="F3" i="1"/>
  <c r="F5" i="1"/>
  <c r="F8" i="1"/>
  <c r="F10" i="1"/>
</calcChain>
</file>

<file path=xl/sharedStrings.xml><?xml version="1.0" encoding="utf-8"?>
<sst xmlns="http://schemas.openxmlformats.org/spreadsheetml/2006/main" count="50" uniqueCount="48">
  <si>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</si>
  <si>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</si>
  <si>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</si>
  <si>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</si>
  <si>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</si>
  <si>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</si>
  <si>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</si>
  <si>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</si>
  <si>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</si>
  <si>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</si>
  <si>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</si>
  <si>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</si>
  <si>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</si>
  <si>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</si>
  <si>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</si>
  <si>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</si>
  <si>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</si>
  <si>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</si>
  <si>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BOM::Project number::Title::v1.1</t>
  </si>
  <si>
    <t>BOMformul</t>
  </si>
  <si>
    <t>BOM for editors</t>
  </si>
  <si>
    <t>Comments</t>
  </si>
  <si>
    <t>Elektor</t>
  </si>
  <si>
    <t>DS1302ZN+</t>
  </si>
  <si>
    <t>Maxim Integrated</t>
  </si>
  <si>
    <t>DS1302</t>
  </si>
  <si>
    <t>SOIC8</t>
  </si>
  <si>
    <t>IC1</t>
  </si>
  <si>
    <t>ASH7KW</t>
  </si>
  <si>
    <t>ABRACON</t>
  </si>
  <si>
    <t>CUSTOM</t>
  </si>
  <si>
    <t>X1</t>
  </si>
  <si>
    <t>C = 100 nF, 50 V, X7R, 0805</t>
  </si>
  <si>
    <t>K1</t>
  </si>
  <si>
    <t>100 nF, 50 V, X7R, 0603</t>
  </si>
  <si>
    <t>0603</t>
  </si>
  <si>
    <t>C1</t>
  </si>
  <si>
    <t>Price/100</t>
  </si>
  <si>
    <t>Board-To-Board Conector, Vertical, Breakaway Strip 2,54mm, 20 Contacts</t>
  </si>
  <si>
    <t>We use only 8 of 20 pins</t>
  </si>
  <si>
    <t>Seed Studio</t>
  </si>
  <si>
    <t>We get 720 per Seet Studio Batch for 12,50 + Shipping (72 small ones per 100 * 100 pcb )</t>
  </si>
  <si>
    <t>PCB 180620 V1.2</t>
  </si>
  <si>
    <t>C0603C104M5RACTU</t>
  </si>
  <si>
    <t>Kemet</t>
  </si>
  <si>
    <t>801-5340</t>
  </si>
  <si>
    <t>HARWIN</t>
  </si>
  <si>
    <t>D01-9922046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</si>
</sst>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5" borderId="0" applyNumberFormat="0" applyBorder="0" applyAlignment="0" applyProtection="0"/>
    <xf numFmtId="0" fontId="17" fillId="33" borderId="0" applyNumberFormat="0" applyBorder="0" applyAlignment="0" applyProtection="0"/>
    <xf numFmtId="0" fontId="18" fillId="32" borderId="4" applyNumberFormat="0" applyAlignment="0" applyProtection="0"/>
    <xf numFmtId="0" fontId="19" fillId="29" borderId="12" applyNumberFormat="0" applyAlignment="0" applyProtection="0"/>
    <xf numFmtId="0" fontId="20" fillId="29" borderId="4" applyNumberFormat="0" applyAlignment="0" applyProtection="0"/>
    <xf numFmtId="0" fontId="21" fillId="0" borderId="6" applyNumberFormat="0" applyFill="0" applyAlignment="0" applyProtection="0"/>
    <xf numFmtId="0" fontId="22" fillId="30" borderId="5" applyNumberFormat="0" applyAlignment="0" applyProtection="0"/>
    <xf numFmtId="0" fontId="23" fillId="0" borderId="0" applyNumberFormat="0" applyFill="0" applyBorder="0" applyAlignment="0" applyProtection="0"/>
    <xf numFmtId="0" fontId="11" fillId="34" borderId="10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7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8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26" fillId="22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5" borderId="0" applyNumberFormat="0" applyBorder="0" applyAlignment="0" applyProtection="0"/>
    <xf numFmtId="0" fontId="17" fillId="33" borderId="0" applyNumberFormat="0" applyBorder="0" applyAlignment="0" applyProtection="0"/>
    <xf numFmtId="0" fontId="18" fillId="32" borderId="4" applyNumberFormat="0" applyAlignment="0" applyProtection="0"/>
    <xf numFmtId="0" fontId="19" fillId="29" borderId="12" applyNumberFormat="0" applyAlignment="0" applyProtection="0"/>
    <xf numFmtId="0" fontId="20" fillId="29" borderId="4" applyNumberFormat="0" applyAlignment="0" applyProtection="0"/>
    <xf numFmtId="0" fontId="21" fillId="0" borderId="6" applyNumberFormat="0" applyFill="0" applyAlignment="0" applyProtection="0"/>
    <xf numFmtId="0" fontId="22" fillId="3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2" borderId="0" applyNumberFormat="0" applyBorder="0" applyAlignment="0" applyProtection="0"/>
    <xf numFmtId="0" fontId="1" fillId="0" borderId="0"/>
    <xf numFmtId="0" fontId="1" fillId="34" borderId="10" applyNumberFormat="0" applyFont="0" applyAlignment="0" applyProtection="0"/>
  </cellStyleXfs>
  <cellXfs count="2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3" fillId="2" borderId="0" xfId="0" applyFont="1" applyFill="1"/>
    <xf numFmtId="49" fontId="3" fillId="2" borderId="0" xfId="0" applyNumberFormat="1" applyFont="1" applyFill="1"/>
    <xf numFmtId="49" fontId="4" fillId="3" borderId="0" xfId="0" applyNumberFormat="1" applyFont="1" applyFill="1"/>
    <xf numFmtId="0" fontId="4" fillId="3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4" fillId="36" borderId="0" xfId="0" applyNumberFormat="1" applyFont="1" applyFill="1"/>
    <xf numFmtId="0" fontId="4" fillId="36" borderId="0" xfId="0" applyFont="1" applyFill="1"/>
    <xf numFmtId="0" fontId="9" fillId="37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 applyFont="1"/>
    <xf numFmtId="0" fontId="0" fillId="0" borderId="0" xfId="0" applyFont="1"/>
    <xf numFmtId="0" fontId="9" fillId="0" borderId="0" xfId="0" applyFont="1" applyAlignment="1">
      <alignment vertical="center"/>
    </xf>
    <xf numFmtId="49" fontId="2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4">
    <cellStyle name="20% - Accent1" xfId="59" builtinId="30" customBuiltin="1"/>
    <cellStyle name="20% - Accent1 2" xfId="20" xr:uid="{00000000-0005-0000-0000-000001000000}"/>
    <cellStyle name="20% - Accent2" xfId="63" builtinId="34" customBuiltin="1"/>
    <cellStyle name="20% - Accent2 2" xfId="24" xr:uid="{00000000-0005-0000-0000-000003000000}"/>
    <cellStyle name="20% - Accent3" xfId="67" builtinId="38" customBuiltin="1"/>
    <cellStyle name="20% - Accent3 2" xfId="28" xr:uid="{00000000-0005-0000-0000-000005000000}"/>
    <cellStyle name="20% - Accent4" xfId="71" builtinId="42" customBuiltin="1"/>
    <cellStyle name="20% - Accent4 2" xfId="32" xr:uid="{00000000-0005-0000-0000-000007000000}"/>
    <cellStyle name="20% - Accent5" xfId="75" builtinId="46" customBuiltin="1"/>
    <cellStyle name="20% - Accent5 2" xfId="36" xr:uid="{00000000-0005-0000-0000-000009000000}"/>
    <cellStyle name="20% - Accent6" xfId="79" builtinId="50" customBuiltin="1"/>
    <cellStyle name="20% - Accent6 2" xfId="40" xr:uid="{00000000-0005-0000-0000-00000B000000}"/>
    <cellStyle name="40% - Accent1" xfId="60" builtinId="31" customBuiltin="1"/>
    <cellStyle name="40% - Accent1 2" xfId="21" xr:uid="{00000000-0005-0000-0000-00000D000000}"/>
    <cellStyle name="40% - Accent2" xfId="64" builtinId="35" customBuiltin="1"/>
    <cellStyle name="40% - Accent2 2" xfId="25" xr:uid="{00000000-0005-0000-0000-00000F000000}"/>
    <cellStyle name="40% - Accent3" xfId="68" builtinId="39" customBuiltin="1"/>
    <cellStyle name="40% - Accent3 2" xfId="29" xr:uid="{00000000-0005-0000-0000-000011000000}"/>
    <cellStyle name="40% - Accent4" xfId="72" builtinId="43" customBuiltin="1"/>
    <cellStyle name="40% - Accent4 2" xfId="33" xr:uid="{00000000-0005-0000-0000-000013000000}"/>
    <cellStyle name="40% - Accent5" xfId="76" builtinId="47" customBuiltin="1"/>
    <cellStyle name="40% - Accent5 2" xfId="37" xr:uid="{00000000-0005-0000-0000-000015000000}"/>
    <cellStyle name="40% - Accent6" xfId="80" builtinId="51" customBuiltin="1"/>
    <cellStyle name="40% - Accent6 2" xfId="41" xr:uid="{00000000-0005-0000-0000-000017000000}"/>
    <cellStyle name="60% - Accent1" xfId="61" builtinId="32" customBuiltin="1"/>
    <cellStyle name="60% - Accent1 2" xfId="22" xr:uid="{00000000-0005-0000-0000-000019000000}"/>
    <cellStyle name="60% - Accent2" xfId="65" builtinId="36" customBuiltin="1"/>
    <cellStyle name="60% - Accent2 2" xfId="26" xr:uid="{00000000-0005-0000-0000-00001B000000}"/>
    <cellStyle name="60% - Accent3" xfId="69" builtinId="40" customBuiltin="1"/>
    <cellStyle name="60% - Accent3 2" xfId="30" xr:uid="{00000000-0005-0000-0000-00001D000000}"/>
    <cellStyle name="60% - Accent4" xfId="73" builtinId="44" customBuiltin="1"/>
    <cellStyle name="60% - Accent4 2" xfId="34" xr:uid="{00000000-0005-0000-0000-00001F000000}"/>
    <cellStyle name="60% - Accent5" xfId="77" builtinId="48" customBuiltin="1"/>
    <cellStyle name="60% - Accent5 2" xfId="38" xr:uid="{00000000-0005-0000-0000-000021000000}"/>
    <cellStyle name="60% - Accent6" xfId="81" builtinId="52" customBuiltin="1"/>
    <cellStyle name="60% - Accent6 2" xfId="42" xr:uid="{00000000-0005-0000-0000-000023000000}"/>
    <cellStyle name="Accent1" xfId="58" builtinId="29" customBuiltin="1"/>
    <cellStyle name="Accent1 2" xfId="19" xr:uid="{00000000-0005-0000-0000-000025000000}"/>
    <cellStyle name="Accent2" xfId="62" builtinId="33" customBuiltin="1"/>
    <cellStyle name="Accent2 2" xfId="23" xr:uid="{00000000-0005-0000-0000-000027000000}"/>
    <cellStyle name="Accent3" xfId="66" builtinId="37" customBuiltin="1"/>
    <cellStyle name="Accent3 2" xfId="27" xr:uid="{00000000-0005-0000-0000-000029000000}"/>
    <cellStyle name="Accent4" xfId="70" builtinId="41" customBuiltin="1"/>
    <cellStyle name="Accent4 2" xfId="31" xr:uid="{00000000-0005-0000-0000-00002B000000}"/>
    <cellStyle name="Accent5" xfId="74" builtinId="45" customBuiltin="1"/>
    <cellStyle name="Accent5 2" xfId="35" xr:uid="{00000000-0005-0000-0000-00002D000000}"/>
    <cellStyle name="Accent6" xfId="78" builtinId="49" customBuiltin="1"/>
    <cellStyle name="Accent6 2" xfId="39" xr:uid="{00000000-0005-0000-0000-00002F000000}"/>
    <cellStyle name="Bad" xfId="48" builtinId="27" customBuiltin="1"/>
    <cellStyle name="Bad 2" xfId="8" xr:uid="{00000000-0005-0000-0000-000031000000}"/>
    <cellStyle name="Calculation" xfId="52" builtinId="22" customBuiltin="1"/>
    <cellStyle name="Calculation 2" xfId="12" xr:uid="{00000000-0005-0000-0000-000033000000}"/>
    <cellStyle name="Check Cell" xfId="54" builtinId="23" customBuiltin="1"/>
    <cellStyle name="Check Cell 2" xfId="14" xr:uid="{00000000-0005-0000-0000-000035000000}"/>
    <cellStyle name="Explanatory Text" xfId="56" builtinId="53" customBuiltin="1"/>
    <cellStyle name="Explanatory Text 2" xfId="17" xr:uid="{00000000-0005-0000-0000-000037000000}"/>
    <cellStyle name="Good" xfId="47" builtinId="26" customBuiltin="1"/>
    <cellStyle name="Good 2" xfId="7" xr:uid="{00000000-0005-0000-0000-000039000000}"/>
    <cellStyle name="Heading 1" xfId="43" builtinId="16" customBuiltin="1"/>
    <cellStyle name="Heading 1 2" xfId="3" xr:uid="{00000000-0005-0000-0000-00003B000000}"/>
    <cellStyle name="Heading 2" xfId="44" builtinId="17" customBuiltin="1"/>
    <cellStyle name="Heading 2 2" xfId="4" xr:uid="{00000000-0005-0000-0000-00003D000000}"/>
    <cellStyle name="Heading 3" xfId="45" builtinId="18" customBuiltin="1"/>
    <cellStyle name="Heading 3 2" xfId="5" xr:uid="{00000000-0005-0000-0000-00003F000000}"/>
    <cellStyle name="Heading 4" xfId="46" builtinId="19" customBuiltin="1"/>
    <cellStyle name="Heading 4 2" xfId="6" xr:uid="{00000000-0005-0000-0000-000041000000}"/>
    <cellStyle name="Input" xfId="50" builtinId="20" customBuiltin="1"/>
    <cellStyle name="Input 2" xfId="10" xr:uid="{00000000-0005-0000-0000-000043000000}"/>
    <cellStyle name="Linked Cell" xfId="53" builtinId="24" customBuiltin="1"/>
    <cellStyle name="Linked Cell 2" xfId="13" xr:uid="{00000000-0005-0000-0000-000045000000}"/>
    <cellStyle name="Neutral" xfId="49" builtinId="28" customBuiltin="1"/>
    <cellStyle name="Neutral 2" xfId="9" xr:uid="{00000000-0005-0000-0000-000047000000}"/>
    <cellStyle name="Normal" xfId="0" builtinId="0"/>
    <cellStyle name="Normal 2" xfId="2" xr:uid="{00000000-0005-0000-0000-000049000000}"/>
    <cellStyle name="Normal 3" xfId="82" xr:uid="{00000000-0005-0000-0000-00004A000000}"/>
    <cellStyle name="Note 2" xfId="16" xr:uid="{00000000-0005-0000-0000-00004B000000}"/>
    <cellStyle name="Note 3" xfId="83" xr:uid="{00000000-0005-0000-0000-00004C000000}"/>
    <cellStyle name="Output" xfId="51" builtinId="21" customBuiltin="1"/>
    <cellStyle name="Output 2" xfId="11" xr:uid="{00000000-0005-0000-0000-00004E000000}"/>
    <cellStyle name="Title" xfId="1" builtinId="15" customBuiltin="1"/>
    <cellStyle name="Total" xfId="57" builtinId="25" customBuiltin="1"/>
    <cellStyle name="Total 2" xfId="18" xr:uid="{00000000-0005-0000-0000-000051000000}"/>
    <cellStyle name="Warning Text" xfId="55" builtinId="11" customBuiltin="1"/>
    <cellStyle name="Warning Text 2" xfId="15" xr:uid="{00000000-0005-0000-0000-00005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tabSelected="1" zoomScale="85" zoomScaleNormal="85" workbookViewId="0">
      <selection activeCell="D15" sqref="D15"/>
    </sheetView>
  </sheetViews>
  <sheetFormatPr defaultColWidth="11.5703125" defaultRowHeight="12.75" x14ac:dyDescent="0.2"/>
  <cols>
    <col min="1" max="1" width="60.7109375" style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32" style="1" customWidth="1"/>
    <col min="6" max="6" width="6" style="2" customWidth="1"/>
    <col min="7" max="7" width="10.28515625" style="2" bestFit="1" customWidth="1"/>
    <col min="8" max="9" width="11.5703125" style="2"/>
    <col min="10" max="10" width="29" style="2" customWidth="1"/>
    <col min="11" max="11" width="48.7109375" style="2" customWidth="1"/>
    <col min="12" max="12" width="47.5703125" style="2" customWidth="1"/>
    <col min="13" max="16384" width="11.5703125" style="2"/>
  </cols>
  <sheetData>
    <row r="1" spans="1:14" s="3" customFormat="1" ht="20.25" x14ac:dyDescent="0.3">
      <c r="A1" s="25" t="s">
        <v>18</v>
      </c>
      <c r="B1" s="25"/>
      <c r="C1" s="25"/>
      <c r="D1" s="25"/>
      <c r="E1" s="25"/>
      <c r="F1" s="25"/>
      <c r="K1" s="18"/>
    </row>
    <row r="2" spans="1:14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22</v>
      </c>
      <c r="I2" s="3" t="s">
        <v>17</v>
      </c>
      <c r="J2" s="3" t="s">
        <v>19</v>
      </c>
      <c r="K2" s="17" t="s">
        <v>21</v>
      </c>
      <c r="L2" s="17" t="s">
        <v>20</v>
      </c>
      <c r="M2" s="3" t="s">
        <v>37</v>
      </c>
    </row>
    <row r="3" spans="1:14" s="15" customFormat="1" ht="15" x14ac:dyDescent="0.2">
      <c r="A3" s="14" t="s">
        <v>6</v>
      </c>
      <c r="B3" s="14"/>
      <c r="C3" s="14"/>
      <c r="D3" s="14"/>
      <c r="E3" s="14"/>
      <c r="F3" s="15" t="e">
        <f>SUM(#REF!)</f>
        <v>#REF!</v>
      </c>
      <c r="J3" s="16" t="str">
        <f>CONCATENATE(E3,IF(ISBLANK(E3),""," = "),A3)</f>
        <v>Resistor</v>
      </c>
    </row>
    <row r="5" spans="1:14" s="15" customFormat="1" ht="15" x14ac:dyDescent="0.2">
      <c r="A5" s="14" t="s">
        <v>7</v>
      </c>
      <c r="B5" s="14"/>
      <c r="C5" s="14"/>
      <c r="D5" s="14"/>
      <c r="E5" s="14"/>
      <c r="F5" s="15">
        <f>SUM(F6:F6)</f>
        <v>1</v>
      </c>
      <c r="J5" s="16" t="str">
        <f t="shared" ref="J5:J61" si="0">CONCATENATE(E5,IF(ISBLANK(E5),""," = "),A5)</f>
        <v>Capacitor</v>
      </c>
    </row>
    <row r="6" spans="1:14" ht="15" x14ac:dyDescent="0.2">
      <c r="A6" s="22" t="s">
        <v>34</v>
      </c>
      <c r="B6" s="22" t="s">
        <v>44</v>
      </c>
      <c r="C6" s="22" t="s">
        <v>43</v>
      </c>
      <c r="D6" s="22" t="s">
        <v>35</v>
      </c>
      <c r="E6" s="22" t="s">
        <v>36</v>
      </c>
      <c r="F6" s="23">
        <v>1</v>
      </c>
      <c r="G6" s="23">
        <v>2725587</v>
      </c>
      <c r="H6" s="23"/>
      <c r="I6" s="23" t="s">
        <v>45</v>
      </c>
      <c r="J6" s="24" t="str">
        <f>CONCATENATE(E6,IF(ISBLANK(E6),""," = "),A6)</f>
        <v>C1 = 100 nF, 50 V, X7R, 0603</v>
      </c>
      <c r="K6" s="23" t="s">
        <v>32</v>
      </c>
      <c r="L6" s="23"/>
      <c r="M6" s="23">
        <v>5.6500000000000002E-2</v>
      </c>
      <c r="N6" s="2">
        <f>F6*M6</f>
        <v>5.6500000000000002E-2</v>
      </c>
    </row>
    <row r="7" spans="1:14" s="23" customFormat="1" ht="15" x14ac:dyDescent="0.2">
      <c r="A7" s="22"/>
      <c r="B7" s="22"/>
      <c r="C7" s="22"/>
      <c r="D7" s="22"/>
      <c r="E7" s="22"/>
      <c r="J7" s="24"/>
    </row>
    <row r="8" spans="1:14" s="6" customFormat="1" ht="15" x14ac:dyDescent="0.2">
      <c r="A8" s="5" t="s">
        <v>8</v>
      </c>
      <c r="B8" s="5"/>
      <c r="C8" s="5"/>
      <c r="D8" s="5"/>
      <c r="E8" s="5"/>
      <c r="F8" s="6">
        <f>SUM(F9:F9)</f>
        <v>0</v>
      </c>
      <c r="J8" s="16" t="str">
        <f t="shared" si="0"/>
        <v>Inductor / Self</v>
      </c>
    </row>
    <row r="9" spans="1:14" ht="15" x14ac:dyDescent="0.2">
      <c r="J9" s="13" t="str">
        <f t="shared" si="0"/>
        <v/>
      </c>
    </row>
    <row r="10" spans="1:14" s="6" customFormat="1" ht="15" x14ac:dyDescent="0.2">
      <c r="A10" s="5" t="s">
        <v>9</v>
      </c>
      <c r="B10" s="5"/>
      <c r="C10" s="5"/>
      <c r="D10" s="5"/>
      <c r="E10" s="5"/>
      <c r="F10" s="6">
        <f>SUM(F11:F13)</f>
        <v>2</v>
      </c>
      <c r="J10" s="16" t="str">
        <f t="shared" si="0"/>
        <v>Semiconductor</v>
      </c>
    </row>
    <row r="11" spans="1:14" ht="15" x14ac:dyDescent="0.2">
      <c r="A11" s="1" t="s">
        <v>23</v>
      </c>
      <c r="B11" s="1" t="s">
        <v>24</v>
      </c>
      <c r="C11" t="s">
        <v>25</v>
      </c>
      <c r="D11" s="1" t="s">
        <v>26</v>
      </c>
      <c r="E11" s="1" t="s">
        <v>27</v>
      </c>
      <c r="F11" s="2">
        <v>1</v>
      </c>
      <c r="G11">
        <v>2518741</v>
      </c>
      <c r="J11" s="13" t="str">
        <f t="shared" si="0"/>
        <v>IC1 = DS1302ZN+</v>
      </c>
      <c r="M11" s="2">
        <v>2.48</v>
      </c>
      <c r="N11" s="23">
        <f>F11*M11</f>
        <v>2.48</v>
      </c>
    </row>
    <row r="12" spans="1:14" ht="15" x14ac:dyDescent="0.2">
      <c r="A12" s="1" t="s">
        <v>28</v>
      </c>
      <c r="B12" s="1" t="s">
        <v>29</v>
      </c>
      <c r="C12" t="s">
        <v>28</v>
      </c>
      <c r="D12" s="1" t="s">
        <v>30</v>
      </c>
      <c r="E12" s="1" t="s">
        <v>31</v>
      </c>
      <c r="F12" s="2">
        <v>1</v>
      </c>
      <c r="G12">
        <v>2467925</v>
      </c>
      <c r="J12" s="13" t="str">
        <f t="shared" si="0"/>
        <v>X1 = ASH7KW</v>
      </c>
      <c r="M12" s="2">
        <v>2</v>
      </c>
      <c r="N12" s="23">
        <f>F12*M12</f>
        <v>2</v>
      </c>
    </row>
    <row r="13" spans="1:14" ht="15" x14ac:dyDescent="0.2">
      <c r="E13"/>
      <c r="J13" s="13" t="str">
        <f t="shared" si="0"/>
        <v/>
      </c>
    </row>
    <row r="14" spans="1:14" s="6" customFormat="1" ht="15" x14ac:dyDescent="0.2">
      <c r="A14" s="5" t="s">
        <v>10</v>
      </c>
      <c r="B14" s="5"/>
      <c r="C14" s="5"/>
      <c r="D14" s="5"/>
      <c r="E14" s="5"/>
      <c r="J14" s="16" t="str">
        <f t="shared" si="0"/>
        <v>Other</v>
      </c>
    </row>
    <row r="15" spans="1:14" x14ac:dyDescent="0.2">
      <c r="A15" s="22" t="s">
        <v>38</v>
      </c>
      <c r="B15" s="1" t="s">
        <v>46</v>
      </c>
      <c r="C15" t="s">
        <v>47</v>
      </c>
      <c r="E15" s="1" t="s">
        <v>33</v>
      </c>
      <c r="F15" s="2">
        <v>0.4</v>
      </c>
      <c r="G15">
        <v>1022217</v>
      </c>
      <c r="J15" s="2" t="s">
        <v>39</v>
      </c>
    </row>
    <row r="16" spans="1:14" s="23" customFormat="1" x14ac:dyDescent="0.2">
      <c r="A16" s="22"/>
      <c r="B16" s="22"/>
      <c r="C16" s="22"/>
      <c r="D16" s="22"/>
      <c r="E16" s="22"/>
    </row>
    <row r="17" spans="1:14" s="6" customFormat="1" ht="15" x14ac:dyDescent="0.2">
      <c r="A17" s="5" t="s">
        <v>11</v>
      </c>
      <c r="B17" s="5"/>
      <c r="C17" s="5"/>
      <c r="D17" s="5"/>
      <c r="E17" s="5"/>
      <c r="J17" s="16" t="str">
        <f>CONCATENATE(E17,IF(ISBLANK(E17),""," = "),A17)</f>
        <v>Misc.</v>
      </c>
    </row>
    <row r="18" spans="1:14" ht="15" x14ac:dyDescent="0.2">
      <c r="A18" s="1" t="s">
        <v>42</v>
      </c>
      <c r="B18" s="1" t="s">
        <v>40</v>
      </c>
      <c r="F18" s="2">
        <v>1</v>
      </c>
      <c r="J18" s="13" t="str">
        <f t="shared" si="0"/>
        <v>PCB 180620 V1.2</v>
      </c>
      <c r="K18" s="2" t="s">
        <v>41</v>
      </c>
    </row>
    <row r="19" spans="1:14" ht="15" x14ac:dyDescent="0.2">
      <c r="J19" s="13" t="str">
        <f t="shared" si="0"/>
        <v/>
      </c>
      <c r="N19" s="2">
        <f>SUM(N4:N18)</f>
        <v>4.5365000000000002</v>
      </c>
    </row>
    <row r="20" spans="1:14" ht="15" x14ac:dyDescent="0.2">
      <c r="J20" s="13" t="str">
        <f t="shared" si="0"/>
        <v/>
      </c>
    </row>
    <row r="21" spans="1:14" ht="15" x14ac:dyDescent="0.2">
      <c r="J21" s="13" t="str">
        <f t="shared" si="0"/>
        <v/>
      </c>
    </row>
    <row r="22" spans="1:14" ht="15" x14ac:dyDescent="0.2">
      <c r="J22" s="13" t="str">
        <f t="shared" si="0"/>
        <v/>
      </c>
    </row>
    <row r="23" spans="1:14" ht="15" x14ac:dyDescent="0.2">
      <c r="J23" s="13" t="str">
        <f t="shared" si="0"/>
        <v/>
      </c>
    </row>
    <row r="24" spans="1:14" ht="15" x14ac:dyDescent="0.2">
      <c r="J24" s="13" t="str">
        <f t="shared" si="0"/>
        <v/>
      </c>
    </row>
    <row r="25" spans="1:14" ht="15" x14ac:dyDescent="0.2">
      <c r="J25" s="13" t="str">
        <f t="shared" si="0"/>
        <v/>
      </c>
    </row>
    <row r="26" spans="1:14" ht="15" x14ac:dyDescent="0.2">
      <c r="A26"/>
      <c r="E26" s="19"/>
      <c r="F26" s="20"/>
      <c r="G26" s="20"/>
      <c r="H26" s="20"/>
      <c r="I26" s="20"/>
      <c r="J26" s="21" t="str">
        <f t="shared" si="0"/>
        <v/>
      </c>
      <c r="K26" s="20"/>
      <c r="L26" s="20"/>
    </row>
    <row r="27" spans="1:14" ht="15" x14ac:dyDescent="0.2">
      <c r="A27"/>
      <c r="J27" s="13" t="str">
        <f t="shared" si="0"/>
        <v/>
      </c>
    </row>
    <row r="28" spans="1:14" ht="15" x14ac:dyDescent="0.2">
      <c r="A28"/>
      <c r="J28" s="13" t="str">
        <f t="shared" si="0"/>
        <v/>
      </c>
    </row>
    <row r="29" spans="1:14" ht="15" x14ac:dyDescent="0.2">
      <c r="A29"/>
      <c r="J29" s="13" t="str">
        <f t="shared" si="0"/>
        <v/>
      </c>
    </row>
    <row r="30" spans="1:14" ht="15" x14ac:dyDescent="0.2">
      <c r="A30"/>
      <c r="J30" s="13" t="str">
        <f t="shared" si="0"/>
        <v/>
      </c>
    </row>
    <row r="31" spans="1:14" ht="15" x14ac:dyDescent="0.2">
      <c r="J31" s="13" t="str">
        <f t="shared" si="0"/>
        <v/>
      </c>
    </row>
    <row r="32" spans="1:14" ht="15" x14ac:dyDescent="0.2">
      <c r="J32" s="13" t="str">
        <f t="shared" si="0"/>
        <v/>
      </c>
    </row>
    <row r="33" spans="1:10" ht="15" x14ac:dyDescent="0.2">
      <c r="J33" s="13" t="str">
        <f t="shared" si="0"/>
        <v/>
      </c>
    </row>
    <row r="34" spans="1:10" ht="15" x14ac:dyDescent="0.2">
      <c r="A34"/>
      <c r="J34" s="13" t="str">
        <f t="shared" si="0"/>
        <v/>
      </c>
    </row>
    <row r="35" spans="1:10" ht="15" x14ac:dyDescent="0.2">
      <c r="J35" s="13" t="str">
        <f t="shared" si="0"/>
        <v/>
      </c>
    </row>
    <row r="36" spans="1:10" ht="15" x14ac:dyDescent="0.2">
      <c r="J36" s="13" t="str">
        <f t="shared" si="0"/>
        <v/>
      </c>
    </row>
    <row r="37" spans="1:10" ht="15" x14ac:dyDescent="0.2">
      <c r="J37" s="13" t="str">
        <f t="shared" si="0"/>
        <v/>
      </c>
    </row>
    <row r="38" spans="1:10" ht="15" x14ac:dyDescent="0.2">
      <c r="J38" s="13" t="str">
        <f t="shared" si="0"/>
        <v/>
      </c>
    </row>
    <row r="39" spans="1:10" ht="15" x14ac:dyDescent="0.2">
      <c r="J39" s="13" t="str">
        <f t="shared" si="0"/>
        <v/>
      </c>
    </row>
    <row r="40" spans="1:10" ht="15" x14ac:dyDescent="0.2">
      <c r="J40" s="13" t="str">
        <f t="shared" si="0"/>
        <v/>
      </c>
    </row>
    <row r="41" spans="1:10" ht="15" x14ac:dyDescent="0.2">
      <c r="J41" s="13" t="str">
        <f t="shared" si="0"/>
        <v/>
      </c>
    </row>
    <row r="42" spans="1:10" ht="15" x14ac:dyDescent="0.2">
      <c r="J42" s="13" t="str">
        <f t="shared" si="0"/>
        <v/>
      </c>
    </row>
    <row r="43" spans="1:10" ht="15" x14ac:dyDescent="0.2">
      <c r="J43" s="13" t="str">
        <f t="shared" si="0"/>
        <v/>
      </c>
    </row>
    <row r="44" spans="1:10" ht="15" x14ac:dyDescent="0.2">
      <c r="J44" s="13" t="str">
        <f t="shared" si="0"/>
        <v/>
      </c>
    </row>
    <row r="45" spans="1:10" ht="15" x14ac:dyDescent="0.2">
      <c r="J45" s="13" t="str">
        <f t="shared" si="0"/>
        <v/>
      </c>
    </row>
    <row r="46" spans="1:10" ht="15" x14ac:dyDescent="0.2">
      <c r="J46" s="13" t="str">
        <f t="shared" si="0"/>
        <v/>
      </c>
    </row>
    <row r="47" spans="1:10" ht="15" x14ac:dyDescent="0.2">
      <c r="J47" s="13" t="str">
        <f t="shared" si="0"/>
        <v/>
      </c>
    </row>
    <row r="48" spans="1:10" ht="15" x14ac:dyDescent="0.2">
      <c r="J48" s="13" t="str">
        <f t="shared" si="0"/>
        <v/>
      </c>
    </row>
    <row r="49" spans="10:10" ht="15" x14ac:dyDescent="0.2">
      <c r="J49" s="13" t="str">
        <f t="shared" si="0"/>
        <v/>
      </c>
    </row>
    <row r="50" spans="10:10" ht="15" x14ac:dyDescent="0.2">
      <c r="J50" s="13" t="str">
        <f t="shared" si="0"/>
        <v/>
      </c>
    </row>
    <row r="51" spans="10:10" ht="15" x14ac:dyDescent="0.2">
      <c r="J51" s="13" t="str">
        <f t="shared" si="0"/>
        <v/>
      </c>
    </row>
    <row r="52" spans="10:10" ht="15" x14ac:dyDescent="0.2">
      <c r="J52" s="13" t="str">
        <f t="shared" si="0"/>
        <v/>
      </c>
    </row>
    <row r="53" spans="10:10" ht="15" x14ac:dyDescent="0.2">
      <c r="J53" s="13" t="str">
        <f t="shared" si="0"/>
        <v/>
      </c>
    </row>
    <row r="54" spans="10:10" ht="15" x14ac:dyDescent="0.2">
      <c r="J54" s="13" t="str">
        <f t="shared" si="0"/>
        <v/>
      </c>
    </row>
    <row r="55" spans="10:10" ht="15" x14ac:dyDescent="0.2">
      <c r="J55" s="13" t="str">
        <f t="shared" si="0"/>
        <v/>
      </c>
    </row>
    <row r="56" spans="10:10" ht="15" x14ac:dyDescent="0.2">
      <c r="J56" s="13" t="str">
        <f t="shared" si="0"/>
        <v/>
      </c>
    </row>
    <row r="57" spans="10:10" ht="15" x14ac:dyDescent="0.2">
      <c r="J57" s="13" t="str">
        <f t="shared" si="0"/>
        <v/>
      </c>
    </row>
    <row r="58" spans="10:10" ht="15" x14ac:dyDescent="0.2">
      <c r="J58" s="13" t="str">
        <f t="shared" si="0"/>
        <v/>
      </c>
    </row>
    <row r="59" spans="10:10" ht="15" x14ac:dyDescent="0.2">
      <c r="J59" s="13" t="str">
        <f t="shared" si="0"/>
        <v/>
      </c>
    </row>
    <row r="60" spans="10:10" ht="15" x14ac:dyDescent="0.2">
      <c r="J60" s="13" t="str">
        <f t="shared" si="0"/>
        <v/>
      </c>
    </row>
    <row r="61" spans="10:10" ht="15" x14ac:dyDescent="0.2">
      <c r="J61" s="13" t="str">
        <f t="shared" si="0"/>
        <v/>
      </c>
    </row>
    <row r="62" spans="10:10" ht="15" x14ac:dyDescent="0.2">
      <c r="J62" s="13" t="str">
        <f t="shared" ref="J62:J94" si="1">CONCATENATE(E62,IF(ISBLANK(E62),""," = "),A62)</f>
        <v/>
      </c>
    </row>
    <row r="63" spans="10:10" ht="15" x14ac:dyDescent="0.2">
      <c r="J63" s="13" t="str">
        <f t="shared" si="1"/>
        <v/>
      </c>
    </row>
    <row r="64" spans="10:10" ht="15" x14ac:dyDescent="0.2">
      <c r="J64" s="13" t="str">
        <f t="shared" si="1"/>
        <v/>
      </c>
    </row>
    <row r="65" spans="10:10" ht="15" x14ac:dyDescent="0.2">
      <c r="J65" s="13" t="str">
        <f t="shared" si="1"/>
        <v/>
      </c>
    </row>
    <row r="66" spans="10:10" ht="15" x14ac:dyDescent="0.2">
      <c r="J66" s="13" t="str">
        <f t="shared" si="1"/>
        <v/>
      </c>
    </row>
    <row r="67" spans="10:10" ht="15" x14ac:dyDescent="0.2">
      <c r="J67" s="13" t="str">
        <f t="shared" si="1"/>
        <v/>
      </c>
    </row>
    <row r="68" spans="10:10" ht="15" x14ac:dyDescent="0.2">
      <c r="J68" s="13" t="str">
        <f t="shared" si="1"/>
        <v/>
      </c>
    </row>
    <row r="69" spans="10:10" ht="15" x14ac:dyDescent="0.2">
      <c r="J69" s="13" t="str">
        <f t="shared" si="1"/>
        <v/>
      </c>
    </row>
    <row r="70" spans="10:10" ht="15" x14ac:dyDescent="0.2">
      <c r="J70" s="13" t="str">
        <f t="shared" si="1"/>
        <v/>
      </c>
    </row>
    <row r="71" spans="10:10" ht="15" x14ac:dyDescent="0.2">
      <c r="J71" s="13" t="str">
        <f t="shared" si="1"/>
        <v/>
      </c>
    </row>
    <row r="72" spans="10:10" ht="15" x14ac:dyDescent="0.2">
      <c r="J72" s="13" t="str">
        <f t="shared" si="1"/>
        <v/>
      </c>
    </row>
    <row r="73" spans="10:10" ht="15" x14ac:dyDescent="0.2">
      <c r="J73" s="13" t="str">
        <f t="shared" si="1"/>
        <v/>
      </c>
    </row>
    <row r="74" spans="10:10" ht="15" x14ac:dyDescent="0.2">
      <c r="J74" s="13" t="str">
        <f t="shared" si="1"/>
        <v/>
      </c>
    </row>
    <row r="75" spans="10:10" ht="15" x14ac:dyDescent="0.2">
      <c r="J75" s="13" t="str">
        <f t="shared" si="1"/>
        <v/>
      </c>
    </row>
    <row r="76" spans="10:10" ht="15" x14ac:dyDescent="0.2">
      <c r="J76" s="13" t="str">
        <f t="shared" si="1"/>
        <v/>
      </c>
    </row>
    <row r="77" spans="10:10" ht="15" x14ac:dyDescent="0.2">
      <c r="J77" s="13" t="str">
        <f t="shared" si="1"/>
        <v/>
      </c>
    </row>
    <row r="78" spans="10:10" ht="15" x14ac:dyDescent="0.2">
      <c r="J78" s="13" t="str">
        <f t="shared" si="1"/>
        <v/>
      </c>
    </row>
    <row r="79" spans="10:10" ht="15" x14ac:dyDescent="0.2">
      <c r="J79" s="13" t="str">
        <f t="shared" si="1"/>
        <v/>
      </c>
    </row>
    <row r="80" spans="10:10" ht="15" x14ac:dyDescent="0.2">
      <c r="J80" s="13" t="str">
        <f t="shared" si="1"/>
        <v/>
      </c>
    </row>
    <row r="81" spans="10:10" ht="15" x14ac:dyDescent="0.2">
      <c r="J81" s="13" t="str">
        <f t="shared" si="1"/>
        <v/>
      </c>
    </row>
    <row r="82" spans="10:10" ht="15" x14ac:dyDescent="0.2">
      <c r="J82" s="13" t="str">
        <f t="shared" si="1"/>
        <v/>
      </c>
    </row>
    <row r="83" spans="10:10" ht="15" x14ac:dyDescent="0.2">
      <c r="J83" s="13" t="str">
        <f t="shared" si="1"/>
        <v/>
      </c>
    </row>
    <row r="84" spans="10:10" ht="15" x14ac:dyDescent="0.2">
      <c r="J84" s="13" t="str">
        <f t="shared" si="1"/>
        <v/>
      </c>
    </row>
    <row r="85" spans="10:10" ht="15" x14ac:dyDescent="0.2">
      <c r="J85" s="13" t="str">
        <f t="shared" si="1"/>
        <v/>
      </c>
    </row>
    <row r="86" spans="10:10" ht="15" x14ac:dyDescent="0.2">
      <c r="J86" s="13" t="str">
        <f t="shared" si="1"/>
        <v/>
      </c>
    </row>
    <row r="87" spans="10:10" ht="15" x14ac:dyDescent="0.2">
      <c r="J87" s="13" t="str">
        <f t="shared" si="1"/>
        <v/>
      </c>
    </row>
    <row r="88" spans="10:10" ht="15" x14ac:dyDescent="0.2">
      <c r="J88" s="13" t="str">
        <f t="shared" si="1"/>
        <v/>
      </c>
    </row>
    <row r="89" spans="10:10" ht="15" x14ac:dyDescent="0.2">
      <c r="J89" s="13" t="str">
        <f t="shared" si="1"/>
        <v/>
      </c>
    </row>
    <row r="90" spans="10:10" ht="15" x14ac:dyDescent="0.2">
      <c r="J90" s="13" t="str">
        <f t="shared" si="1"/>
        <v/>
      </c>
    </row>
    <row r="91" spans="10:10" ht="15" x14ac:dyDescent="0.2">
      <c r="J91" s="13" t="str">
        <f t="shared" si="1"/>
        <v/>
      </c>
    </row>
    <row r="92" spans="10:10" ht="15" x14ac:dyDescent="0.2">
      <c r="J92" s="13" t="str">
        <f t="shared" si="1"/>
        <v/>
      </c>
    </row>
    <row r="93" spans="10:10" ht="15" x14ac:dyDescent="0.2">
      <c r="J93" s="13" t="str">
        <f t="shared" si="1"/>
        <v/>
      </c>
    </row>
    <row r="94" spans="10:10" ht="15" x14ac:dyDescent="0.2">
      <c r="J94" s="13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7" customFormat="1" ht="17.100000000000001" customHeight="1" x14ac:dyDescent="0.2">
      <c r="A1" s="26" t="s">
        <v>12</v>
      </c>
      <c r="B1" s="26"/>
      <c r="C1" s="26"/>
      <c r="D1" s="26"/>
    </row>
    <row r="2" spans="1:4" s="7" customFormat="1" ht="14.85" customHeight="1" x14ac:dyDescent="0.2">
      <c r="A2" s="8" t="s">
        <v>13</v>
      </c>
      <c r="B2" s="9" t="s">
        <v>14</v>
      </c>
      <c r="C2" s="9" t="s">
        <v>15</v>
      </c>
      <c r="D2" s="9" t="s">
        <v>0</v>
      </c>
    </row>
    <row r="3" spans="1:4" x14ac:dyDescent="0.2">
      <c r="A3" s="10"/>
      <c r="B3" s="11"/>
      <c r="C3" s="11"/>
      <c r="D3" s="11"/>
    </row>
    <row r="4" spans="1:4" x14ac:dyDescent="0.2">
      <c r="A4" s="10"/>
      <c r="B4" s="11"/>
      <c r="C4" s="11"/>
      <c r="D4" s="11"/>
    </row>
    <row r="5" spans="1:4" x14ac:dyDescent="0.2">
      <c r="A5" s="12"/>
    </row>
    <row r="6" spans="1:4" x14ac:dyDescent="0.2">
      <c r="A6" s="12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Claussen | Elektor Labs</dc:creator>
  <cp:lastModifiedBy>Mathias Claussen | Elektor Labs</cp:lastModifiedBy>
  <cp:lastPrinted>2009-08-03T09:49:46Z</cp:lastPrinted>
  <dcterms:created xsi:type="dcterms:W3CDTF">2009-05-15T08:53:47Z</dcterms:created>
  <dcterms:modified xsi:type="dcterms:W3CDTF">2020-01-09T09:58:53Z</dcterms:modified>
</cp:coreProperties>
</file>