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ektor\_Labs\Projects\200054 Wi-Fi Switch\02_lab\hardware\"/>
    </mc:Choice>
  </mc:AlternateContent>
  <xr:revisionPtr revIDLastSave="0" documentId="13_ncr:1_{4D5C58B2-55E0-4238-8B5A-86B2ACE191B6}" xr6:coauthVersionLast="45" xr6:coauthVersionMax="45" xr10:uidLastSave="{00000000-0000-0000-0000-000000000000}"/>
  <bookViews>
    <workbookView xWindow="-108" yWindow="-108" windowWidth="23256" windowHeight="12720" tabRatio="212" xr2:uid="{00000000-000D-0000-FFFF-FFFF00000000}"/>
  </bookViews>
  <sheets>
    <sheet name="BOM" sheetId="1" r:id="rId1"/>
    <sheet name="history" sheetId="2" r:id="rId2"/>
    <sheet name="Feuil1" sheetId="3" r:id="rId3"/>
  </sheets>
  <definedNames>
    <definedName name="_xlnm.Print_Area" localSheetId="0">BOM!$A$1:$I$24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4" i="1" l="1"/>
  <c r="D3" i="3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F2" i="3"/>
  <c r="E2" i="3"/>
  <c r="D2" i="3"/>
  <c r="F3" i="1" l="1"/>
  <c r="F11" i="1" l="1"/>
  <c r="J12" i="1"/>
  <c r="J13" i="1"/>
  <c r="F7" i="1"/>
  <c r="J8" i="1"/>
  <c r="J5" i="1" l="1"/>
  <c r="J20" i="1" l="1"/>
  <c r="J18" i="1" l="1"/>
  <c r="J19" i="1"/>
  <c r="J17" i="1"/>
  <c r="J23" i="1"/>
  <c r="J10" i="1"/>
  <c r="J4" i="1"/>
  <c r="J6" i="1"/>
  <c r="J7" i="1"/>
  <c r="F16" i="1" l="1"/>
  <c r="J21" i="1" l="1"/>
  <c r="J11" i="1" l="1"/>
  <c r="J1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3" i="1"/>
</calcChain>
</file>

<file path=xl/sharedStrings.xml><?xml version="1.0" encoding="utf-8"?>
<sst xmlns="http://schemas.openxmlformats.org/spreadsheetml/2006/main" count="73" uniqueCount="68">
  <si>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</si>
  <si>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</si>
  <si>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</si>
  <si>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</si>
  <si>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</si>
  <si>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</si>
  <si>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</si>
  <si>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</si>
  <si>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</si>
  <si>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</si>
  <si>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</si>
  <si>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</si>
  <si>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</si>
  <si>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</si>
  <si>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</si>
  <si>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</si>
  <si>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</si>
  <si>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Multicomp</t>
  </si>
  <si>
    <t>Kingbright</t>
  </si>
  <si>
    <t>LED1</t>
  </si>
  <si>
    <t>IC1</t>
  </si>
  <si>
    <t>K3</t>
  </si>
  <si>
    <t>Resistor (5%, 50 V, 0.1 W, 0805)</t>
  </si>
  <si>
    <t>10 kΩ</t>
  </si>
  <si>
    <t>ELPP-0805</t>
  </si>
  <si>
    <t>100 nF</t>
  </si>
  <si>
    <t>Capacitor (0805)</t>
  </si>
  <si>
    <t>LD1117AS33</t>
  </si>
  <si>
    <t>LED, green</t>
  </si>
  <si>
    <t>ELPP-SOT-23</t>
  </si>
  <si>
    <t>SOT223</t>
  </si>
  <si>
    <t>ELPP-LED-0805</t>
  </si>
  <si>
    <t>ELPP-SIL-M-3-WAY-90DEG</t>
  </si>
  <si>
    <t>K1</t>
  </si>
  <si>
    <t>K2</t>
  </si>
  <si>
    <t>ELPP-SIL-F-8-WAY</t>
  </si>
  <si>
    <t>ELPP-DIL-M-6-WAY-V</t>
  </si>
  <si>
    <t>STMicroelectronics</t>
  </si>
  <si>
    <t>LD1117S33CTR</t>
  </si>
  <si>
    <t>KP-2012CGCK</t>
  </si>
  <si>
    <t>MC0805B104K500CT</t>
  </si>
  <si>
    <t>Price/500</t>
  </si>
  <si>
    <t>Price/250</t>
  </si>
  <si>
    <t>Price/100</t>
  </si>
  <si>
    <t>BOM::200054-1::Wi-Fi-Switch::v2.0</t>
  </si>
  <si>
    <t>R1, R2, R3, R4, R5</t>
  </si>
  <si>
    <t>R6</t>
  </si>
  <si>
    <t>470 Ω</t>
  </si>
  <si>
    <t>C1, C3</t>
  </si>
  <si>
    <t>MCGPR50V106M5X11</t>
  </si>
  <si>
    <t>ELPP-CP-200-500</t>
  </si>
  <si>
    <t>C1, C4</t>
  </si>
  <si>
    <t>228-6874</t>
  </si>
  <si>
    <t>Walsin</t>
  </si>
  <si>
    <t>WR08X4700FTL</t>
  </si>
  <si>
    <t>223-0376</t>
  </si>
  <si>
    <t>WR08X1002FTL</t>
  </si>
  <si>
    <t>223-0562</t>
  </si>
  <si>
    <t>10 µF, 16 V, 2 mm pitch</t>
  </si>
  <si>
    <t>Infineon</t>
  </si>
  <si>
    <t>BSS84P</t>
  </si>
  <si>
    <t>T1, T2</t>
  </si>
  <si>
    <t>653-2288</t>
  </si>
  <si>
    <t>Pin header, 8-way, 2.54 mm pitch</t>
  </si>
  <si>
    <t>PCB 200054-1 v2.0</t>
  </si>
  <si>
    <t>Pin header, 3-way, 2.54 mm pitch</t>
  </si>
  <si>
    <t>Pin socket, 2x4-way, 2.54 mm pitch</t>
  </si>
  <si>
    <t>BSS84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</si>
</sst>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3" fillId="4" borderId="0" xfId="0" applyFont="1" applyFill="1"/>
    <xf numFmtId="0" fontId="2" fillId="2" borderId="0" xfId="0" applyFont="1" applyFill="1" applyAlignment="1">
      <alignment wrapText="1"/>
    </xf>
    <xf numFmtId="0" fontId="7" fillId="2" borderId="0" xfId="0" applyFont="1" applyFill="1"/>
    <xf numFmtId="49" fontId="0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5" borderId="0" xfId="0" applyFont="1" applyFill="1"/>
    <xf numFmtId="49" fontId="3" fillId="4" borderId="0" xfId="0" applyNumberFormat="1" applyFont="1" applyFill="1" applyAlignment="1"/>
    <xf numFmtId="0" fontId="3" fillId="4" borderId="0" xfId="0" applyFont="1" applyFill="1" applyAlignment="1"/>
    <xf numFmtId="0" fontId="5" fillId="5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/>
    <xf numFmtId="49" fontId="0" fillId="0" borderId="0" xfId="0" applyNumberFormat="1" applyFont="1" applyFill="1" applyAlignment="1"/>
    <xf numFmtId="49" fontId="0" fillId="0" borderId="0" xfId="0" applyNumberFormat="1" applyFont="1" applyAlignment="1"/>
    <xf numFmtId="0" fontId="0" fillId="0" borderId="0" xfId="0" quotePrefix="1" applyFont="1" applyAlignment="1"/>
    <xf numFmtId="0" fontId="0" fillId="0" borderId="0" xfId="0" applyFill="1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/>
    <xf numFmtId="0" fontId="5" fillId="0" borderId="0" xfId="0" applyFont="1" applyFill="1"/>
    <xf numFmtId="0" fontId="8" fillId="4" borderId="0" xfId="0" applyFont="1" applyFill="1"/>
    <xf numFmtId="49" fontId="1" fillId="2" borderId="0" xfId="0" applyNumberFormat="1" applyFont="1" applyFill="1" applyAlignment="1">
      <alignment horizontal="left"/>
    </xf>
    <xf numFmtId="0" fontId="4" fillId="3" borderId="3" xfId="0" applyFont="1" applyFill="1" applyBorder="1" applyAlignment="1">
      <alignment vertical="top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tabSelected="1" topLeftCell="D1" workbookViewId="0">
      <selection activeCell="D4" sqref="D4"/>
    </sheetView>
  </sheetViews>
  <sheetFormatPr defaultColWidth="11.5546875" defaultRowHeight="13.2" x14ac:dyDescent="0.25"/>
  <cols>
    <col min="1" max="1" width="39.88671875" style="1" bestFit="1" customWidth="1"/>
    <col min="2" max="2" width="19" style="1" bestFit="1" customWidth="1"/>
    <col min="3" max="3" width="22.6640625" style="1" bestFit="1" customWidth="1"/>
    <col min="4" max="4" width="27" style="1" bestFit="1" customWidth="1"/>
    <col min="5" max="5" width="36.33203125" style="1" bestFit="1" customWidth="1"/>
    <col min="6" max="6" width="9.88671875" style="2" bestFit="1" customWidth="1"/>
    <col min="7" max="7" width="10.33203125" style="2" bestFit="1" customWidth="1"/>
    <col min="8" max="8" width="3.44140625" style="2" customWidth="1"/>
    <col min="9" max="9" width="8" style="2" bestFit="1" customWidth="1"/>
    <col min="10" max="10" width="38.33203125" style="2" bestFit="1" customWidth="1"/>
    <col min="11" max="11" width="47.5546875" style="2" customWidth="1"/>
    <col min="12" max="12" width="14.33203125" style="15" bestFit="1" customWidth="1"/>
    <col min="13" max="13" width="14.33203125" style="15" customWidth="1"/>
    <col min="14" max="14" width="14.33203125" bestFit="1" customWidth="1"/>
    <col min="15" max="15" width="14.33203125" customWidth="1"/>
    <col min="16" max="16" width="14.33203125" style="2" bestFit="1" customWidth="1"/>
    <col min="17" max="16384" width="11.5546875" style="2"/>
  </cols>
  <sheetData>
    <row r="1" spans="1:17" s="3" customFormat="1" ht="21" x14ac:dyDescent="0.4">
      <c r="A1" s="34" t="s">
        <v>44</v>
      </c>
      <c r="B1" s="34"/>
      <c r="C1" s="34"/>
      <c r="D1" s="34"/>
      <c r="E1" s="34"/>
      <c r="F1" s="34"/>
      <c r="P1" s="13"/>
    </row>
    <row r="2" spans="1:17" s="3" customFormat="1" ht="20.399999999999999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</v>
      </c>
      <c r="I2" s="3" t="s">
        <v>14</v>
      </c>
      <c r="J2" s="3" t="s">
        <v>15</v>
      </c>
      <c r="K2" s="12" t="s">
        <v>16</v>
      </c>
      <c r="L2" s="12" t="s">
        <v>43</v>
      </c>
      <c r="M2" s="12"/>
      <c r="N2" s="3" t="s">
        <v>42</v>
      </c>
      <c r="P2" s="12" t="s">
        <v>41</v>
      </c>
    </row>
    <row r="3" spans="1:17" s="11" customFormat="1" ht="14.4" x14ac:dyDescent="0.3">
      <c r="A3" s="19" t="s">
        <v>22</v>
      </c>
      <c r="B3" s="19"/>
      <c r="C3" s="19"/>
      <c r="D3" s="19"/>
      <c r="E3" s="19"/>
      <c r="F3" s="20">
        <f>SUM(F4:F5)</f>
        <v>7</v>
      </c>
      <c r="G3" s="20"/>
      <c r="H3" s="20"/>
      <c r="I3" s="20"/>
      <c r="J3" s="21" t="str">
        <f>CONCATENATE(E3,IF(ISBLANK(E3),""," = "),A3)</f>
        <v>Resistor (5%, 50 V, 0.1 W, 0805)</v>
      </c>
      <c r="K3" s="33"/>
      <c r="P3" s="20"/>
    </row>
    <row r="4" spans="1:17" s="15" customFormat="1" ht="13.8" x14ac:dyDescent="0.25">
      <c r="A4" t="s">
        <v>47</v>
      </c>
      <c r="B4" s="36" t="s">
        <v>53</v>
      </c>
      <c r="C4" t="s">
        <v>54</v>
      </c>
      <c r="D4" t="s">
        <v>24</v>
      </c>
      <c r="E4" t="s">
        <v>46</v>
      </c>
      <c r="F4">
        <v>2</v>
      </c>
      <c r="G4">
        <v>2502730</v>
      </c>
      <c r="H4"/>
      <c r="I4" t="s">
        <v>55</v>
      </c>
      <c r="J4" s="24" t="str">
        <f t="shared" ref="J4:J6" si="0">CONCATENATE(E4,IF(ISBLANK(E4),""," = "),A4)</f>
        <v>R6 = 470 Ω</v>
      </c>
      <c r="K4" s="16"/>
      <c r="L4"/>
      <c r="M4"/>
      <c r="N4"/>
      <c r="O4"/>
      <c r="P4"/>
      <c r="Q4"/>
    </row>
    <row r="5" spans="1:17" s="15" customFormat="1" ht="13.8" x14ac:dyDescent="0.25">
      <c r="A5" t="s">
        <v>23</v>
      </c>
      <c r="B5" s="36" t="s">
        <v>53</v>
      </c>
      <c r="C5" t="s">
        <v>56</v>
      </c>
      <c r="D5" t="s">
        <v>24</v>
      </c>
      <c r="E5" t="s">
        <v>45</v>
      </c>
      <c r="F5">
        <v>5</v>
      </c>
      <c r="G5">
        <v>2502671</v>
      </c>
      <c r="H5"/>
      <c r="I5" t="s">
        <v>57</v>
      </c>
      <c r="J5" s="24" t="str">
        <f t="shared" si="0"/>
        <v>R1, R2, R3, R4, R5 = 10 kΩ</v>
      </c>
      <c r="K5" s="16"/>
      <c r="L5"/>
      <c r="M5"/>
      <c r="N5"/>
      <c r="O5"/>
      <c r="P5"/>
      <c r="Q5"/>
    </row>
    <row r="6" spans="1:17" s="15" customFormat="1" ht="13.8" x14ac:dyDescent="0.25">
      <c r="A6" s="25"/>
      <c r="B6" s="26"/>
      <c r="C6" s="22"/>
      <c r="D6" s="26"/>
      <c r="E6" s="26"/>
      <c r="F6" s="23"/>
      <c r="G6" s="22"/>
      <c r="H6" s="23"/>
      <c r="I6" s="23"/>
      <c r="J6" s="24" t="str">
        <f t="shared" si="0"/>
        <v/>
      </c>
      <c r="K6" s="16"/>
      <c r="L6" s="16"/>
      <c r="M6" s="16"/>
      <c r="P6" s="23"/>
    </row>
    <row r="7" spans="1:17" s="18" customFormat="1" ht="14.4" x14ac:dyDescent="0.3">
      <c r="A7" s="19" t="s">
        <v>26</v>
      </c>
      <c r="B7" s="19"/>
      <c r="C7" s="19"/>
      <c r="D7" s="19"/>
      <c r="E7" s="19"/>
      <c r="F7" s="20">
        <f>SUM(F8:F9)</f>
        <v>4</v>
      </c>
      <c r="G7" s="20"/>
      <c r="H7" s="20"/>
      <c r="I7" s="20"/>
      <c r="J7" s="21" t="str">
        <f>CONCATENATE(E7,IF(ISBLANK(E7),""," = "),A7)</f>
        <v>Capacitor (0805)</v>
      </c>
      <c r="K7" s="33"/>
      <c r="L7" s="11"/>
      <c r="M7" s="11"/>
      <c r="P7" s="20"/>
    </row>
    <row r="8" spans="1:17" s="15" customFormat="1" ht="14.25" customHeight="1" x14ac:dyDescent="0.25">
      <c r="A8" t="s">
        <v>25</v>
      </c>
      <c r="B8" s="14" t="s">
        <v>17</v>
      </c>
      <c r="C8" s="14" t="s">
        <v>40</v>
      </c>
      <c r="D8" t="s">
        <v>24</v>
      </c>
      <c r="E8" t="s">
        <v>48</v>
      </c>
      <c r="F8">
        <v>2</v>
      </c>
      <c r="G8">
        <v>1759265</v>
      </c>
      <c r="H8"/>
      <c r="I8">
        <v>2644416</v>
      </c>
      <c r="J8" s="24" t="str">
        <f t="shared" ref="J8:J10" si="1">CONCATENATE(E8,IF(ISBLANK(E8),""," = "),A8)</f>
        <v>C1, C3 = 100 nF</v>
      </c>
      <c r="K8" s="16"/>
      <c r="L8"/>
      <c r="M8"/>
      <c r="N8"/>
      <c r="O8"/>
      <c r="P8"/>
      <c r="Q8"/>
    </row>
    <row r="9" spans="1:17" s="15" customFormat="1" ht="14.25" customHeight="1" x14ac:dyDescent="0.25">
      <c r="A9" s="36" t="s">
        <v>58</v>
      </c>
      <c r="B9" s="36" t="s">
        <v>17</v>
      </c>
      <c r="C9" s="36" t="s">
        <v>49</v>
      </c>
      <c r="D9" s="36" t="s">
        <v>50</v>
      </c>
      <c r="E9" t="s">
        <v>51</v>
      </c>
      <c r="F9">
        <v>2</v>
      </c>
      <c r="G9">
        <v>9451382</v>
      </c>
      <c r="H9"/>
      <c r="I9" t="s">
        <v>52</v>
      </c>
      <c r="J9" s="24" t="str">
        <f t="shared" si="1"/>
        <v>C1, C4 = 10 µF, 16 V, 2 mm pitch</v>
      </c>
      <c r="K9" s="16"/>
      <c r="L9"/>
      <c r="M9"/>
      <c r="N9"/>
      <c r="O9"/>
      <c r="P9"/>
      <c r="Q9"/>
    </row>
    <row r="10" spans="1:17" s="15" customFormat="1" ht="13.8" x14ac:dyDescent="0.25">
      <c r="A10" s="25"/>
      <c r="B10" s="26"/>
      <c r="C10" s="22"/>
      <c r="D10" s="26"/>
      <c r="E10" s="26"/>
      <c r="F10" s="23"/>
      <c r="G10" s="22"/>
      <c r="H10" s="23"/>
      <c r="I10" s="23"/>
      <c r="J10" s="24" t="str">
        <f t="shared" si="1"/>
        <v/>
      </c>
      <c r="K10" s="16"/>
      <c r="L10" s="16"/>
      <c r="M10" s="16"/>
      <c r="P10" s="23"/>
    </row>
    <row r="11" spans="1:17" s="11" customFormat="1" ht="14.4" x14ac:dyDescent="0.3">
      <c r="A11" s="19" t="s">
        <v>7</v>
      </c>
      <c r="B11" s="19"/>
      <c r="C11" s="19"/>
      <c r="D11" s="19"/>
      <c r="E11" s="19"/>
      <c r="F11" s="20">
        <f>SUM(F12:F14)</f>
        <v>4</v>
      </c>
      <c r="G11" s="20"/>
      <c r="H11" s="20"/>
      <c r="I11" s="20"/>
      <c r="J11" s="21" t="str">
        <f>CONCATENATE(E11,IF(ISBLANK(E11),""," = "),A11)</f>
        <v>Semiconductor</v>
      </c>
      <c r="K11" s="33"/>
      <c r="P11" s="20"/>
    </row>
    <row r="12" spans="1:17" s="15" customFormat="1" ht="13.8" x14ac:dyDescent="0.25">
      <c r="A12" t="s">
        <v>27</v>
      </c>
      <c r="B12" s="26" t="s">
        <v>37</v>
      </c>
      <c r="C12" s="23" t="s">
        <v>38</v>
      </c>
      <c r="D12" t="s">
        <v>30</v>
      </c>
      <c r="E12" t="s">
        <v>20</v>
      </c>
      <c r="F12">
        <v>1</v>
      </c>
      <c r="G12">
        <v>1467779</v>
      </c>
      <c r="H12"/>
      <c r="I12"/>
      <c r="J12" s="24" t="str">
        <f t="shared" ref="J12:J54" si="2">CONCATENATE(E12,IF(ISBLANK(E12),""," = "),A12)</f>
        <v>IC1 = LD1117AS33</v>
      </c>
      <c r="K12" s="5"/>
      <c r="L12"/>
      <c r="M12"/>
      <c r="N12"/>
      <c r="O12"/>
      <c r="P12"/>
      <c r="Q12"/>
    </row>
    <row r="13" spans="1:17" s="15" customFormat="1" ht="13.8" x14ac:dyDescent="0.25">
      <c r="A13" t="s">
        <v>28</v>
      </c>
      <c r="B13" s="14" t="s">
        <v>18</v>
      </c>
      <c r="C13" t="s">
        <v>39</v>
      </c>
      <c r="D13" t="s">
        <v>31</v>
      </c>
      <c r="E13" t="s">
        <v>19</v>
      </c>
      <c r="F13">
        <v>1</v>
      </c>
      <c r="G13">
        <v>2290331</v>
      </c>
      <c r="H13"/>
      <c r="I13">
        <v>8610037</v>
      </c>
      <c r="J13" s="24" t="str">
        <f t="shared" si="2"/>
        <v>LED1 = LED, green</v>
      </c>
      <c r="K13" s="5"/>
      <c r="L13"/>
      <c r="M13"/>
      <c r="N13"/>
      <c r="O13"/>
      <c r="P13"/>
      <c r="Q13"/>
    </row>
    <row r="14" spans="1:17" s="15" customFormat="1" ht="14.4" x14ac:dyDescent="0.3">
      <c r="A14" s="36" t="s">
        <v>67</v>
      </c>
      <c r="B14" s="36" t="s">
        <v>59</v>
      </c>
      <c r="C14" s="36" t="s">
        <v>60</v>
      </c>
      <c r="D14" s="36" t="s">
        <v>29</v>
      </c>
      <c r="E14" t="s">
        <v>61</v>
      </c>
      <c r="F14">
        <v>2</v>
      </c>
      <c r="G14">
        <v>1056526</v>
      </c>
      <c r="H14"/>
      <c r="I14" t="s">
        <v>62</v>
      </c>
      <c r="J14" s="24" t="str">
        <f t="shared" si="2"/>
        <v>T1, T2 = BSS84</v>
      </c>
      <c r="K14" s="5"/>
      <c r="L14"/>
      <c r="M14"/>
      <c r="N14"/>
      <c r="O14"/>
      <c r="P14"/>
      <c r="Q14"/>
    </row>
    <row r="15" spans="1:17" s="15" customFormat="1" ht="13.8" x14ac:dyDescent="0.25">
      <c r="A15" s="22"/>
      <c r="B15" s="26"/>
      <c r="C15" s="26"/>
      <c r="D15" s="22"/>
      <c r="E15" s="28"/>
      <c r="F15" s="23"/>
      <c r="G15" s="23"/>
      <c r="H15" s="23"/>
      <c r="I15" s="23"/>
      <c r="J15" s="24"/>
    </row>
    <row r="16" spans="1:17" s="11" customFormat="1" ht="14.4" x14ac:dyDescent="0.3">
      <c r="A16" s="19" t="s">
        <v>8</v>
      </c>
      <c r="B16" s="19"/>
      <c r="C16" s="19"/>
      <c r="D16" s="19"/>
      <c r="E16" s="19"/>
      <c r="F16" s="20">
        <f>SUM(F17:F21)</f>
        <v>3</v>
      </c>
      <c r="G16" s="20"/>
      <c r="H16" s="20"/>
      <c r="I16" s="20"/>
      <c r="J16" s="21" t="str">
        <f t="shared" si="2"/>
        <v>Misc.</v>
      </c>
      <c r="K16" s="33"/>
      <c r="P16" s="20"/>
    </row>
    <row r="17" spans="1:17" s="15" customFormat="1" ht="13.8" x14ac:dyDescent="0.25">
      <c r="A17" t="s">
        <v>63</v>
      </c>
      <c r="B17" s="26"/>
      <c r="D17" t="s">
        <v>32</v>
      </c>
      <c r="E17" t="s">
        <v>33</v>
      </c>
      <c r="F17">
        <v>0</v>
      </c>
      <c r="G17"/>
      <c r="H17"/>
      <c r="I17"/>
      <c r="J17" s="24" t="str">
        <f t="shared" si="2"/>
        <v>K1 = Pin header, 8-way, 2.54 mm pitch</v>
      </c>
      <c r="K17" s="5"/>
      <c r="L17"/>
      <c r="M17"/>
      <c r="N17"/>
      <c r="O17"/>
      <c r="P17"/>
      <c r="Q17"/>
    </row>
    <row r="18" spans="1:17" s="15" customFormat="1" ht="13.8" x14ac:dyDescent="0.25">
      <c r="A18" t="s">
        <v>66</v>
      </c>
      <c r="B18" s="28"/>
      <c r="C18" s="27"/>
      <c r="D18" t="s">
        <v>35</v>
      </c>
      <c r="E18" t="s">
        <v>34</v>
      </c>
      <c r="F18">
        <v>1</v>
      </c>
      <c r="G18"/>
      <c r="H18"/>
      <c r="I18"/>
      <c r="J18" s="24" t="str">
        <f t="shared" si="2"/>
        <v>K2 = Pin socket, 2x4-way, 2.54 mm pitch</v>
      </c>
      <c r="K18" s="5"/>
      <c r="L18"/>
      <c r="M18"/>
      <c r="N18"/>
      <c r="O18"/>
      <c r="P18"/>
      <c r="Q18"/>
    </row>
    <row r="19" spans="1:17" s="15" customFormat="1" ht="13.8" x14ac:dyDescent="0.25">
      <c r="A19" t="s">
        <v>65</v>
      </c>
      <c r="B19" s="26"/>
      <c r="C19" s="27"/>
      <c r="D19" t="s">
        <v>36</v>
      </c>
      <c r="E19" t="s">
        <v>21</v>
      </c>
      <c r="F19">
        <v>1</v>
      </c>
      <c r="G19"/>
      <c r="H19"/>
      <c r="I19"/>
      <c r="J19" s="24" t="str">
        <f t="shared" si="2"/>
        <v>K3 = Pin header, 3-way, 2.54 mm pitch</v>
      </c>
      <c r="K19" s="5"/>
      <c r="L19"/>
      <c r="M19"/>
      <c r="N19"/>
      <c r="O19"/>
      <c r="P19"/>
      <c r="Q19"/>
    </row>
    <row r="20" spans="1:17" s="31" customFormat="1" ht="13.8" x14ac:dyDescent="0.25">
      <c r="A20" s="28"/>
      <c r="B20" s="28"/>
      <c r="C20" s="29"/>
      <c r="D20" s="28"/>
      <c r="E20" s="28"/>
      <c r="F20" s="29"/>
      <c r="G20" s="29"/>
      <c r="H20" s="29"/>
      <c r="I20" s="29"/>
      <c r="J20" s="30" t="str">
        <f t="shared" ref="J20" si="3">CONCATENATE(E20,IF(ISBLANK(E20),""," = "),A20)</f>
        <v/>
      </c>
      <c r="K20" s="32"/>
      <c r="P20" s="29"/>
    </row>
    <row r="21" spans="1:17" ht="13.8" x14ac:dyDescent="0.25">
      <c r="A21" s="23" t="s">
        <v>64</v>
      </c>
      <c r="B21" s="26"/>
      <c r="C21" s="26"/>
      <c r="D21" s="26"/>
      <c r="E21" s="26"/>
      <c r="F21" s="23">
        <v>1</v>
      </c>
      <c r="G21" s="26"/>
      <c r="H21" s="23"/>
      <c r="I21" s="23"/>
      <c r="J21" s="24" t="str">
        <f t="shared" si="2"/>
        <v>PCB 200054-1 v2.0</v>
      </c>
      <c r="K21" s="5"/>
      <c r="M21"/>
      <c r="P21" s="23"/>
      <c r="Q21"/>
    </row>
    <row r="22" spans="1:17" ht="13.8" x14ac:dyDescent="0.25">
      <c r="A22"/>
      <c r="B22"/>
      <c r="C22" s="2"/>
      <c r="D22"/>
      <c r="E22" s="2"/>
      <c r="F22" s="15"/>
      <c r="G22" s="15"/>
      <c r="H22" s="15"/>
      <c r="I22" s="15"/>
      <c r="J22" s="17"/>
      <c r="K22" s="5"/>
      <c r="P22" s="15"/>
    </row>
    <row r="23" spans="1:17" ht="13.8" x14ac:dyDescent="0.25">
      <c r="A23" s="15"/>
      <c r="B23" s="14"/>
      <c r="C23" s="14"/>
      <c r="E23" s="14"/>
      <c r="F23" s="15"/>
      <c r="G23" s="15"/>
      <c r="H23" s="15"/>
      <c r="I23" s="15"/>
      <c r="J23" s="17" t="str">
        <f>CONCATENATE(E23,IF(ISBLANK(E23),""," = "),A23)</f>
        <v/>
      </c>
      <c r="K23" s="5"/>
      <c r="M23"/>
      <c r="P23" s="23"/>
      <c r="Q23"/>
    </row>
    <row r="24" spans="1:17" ht="13.8" x14ac:dyDescent="0.25">
      <c r="A24"/>
      <c r="B24"/>
      <c r="C24" s="2"/>
      <c r="D24" s="2"/>
      <c r="E24"/>
      <c r="F24" s="15"/>
      <c r="G24" s="15"/>
      <c r="H24" s="15"/>
      <c r="I24" s="15"/>
      <c r="J24" s="17"/>
      <c r="K24" s="15"/>
      <c r="O24" s="15"/>
      <c r="P24" s="15"/>
      <c r="Q24" s="15"/>
    </row>
    <row r="25" spans="1:17" ht="13.8" x14ac:dyDescent="0.25">
      <c r="A25" s="14"/>
      <c r="B25" s="2"/>
      <c r="C25" s="2"/>
      <c r="D25" s="2"/>
      <c r="E25" s="2"/>
      <c r="F25" s="15"/>
      <c r="G25" s="15"/>
      <c r="H25" s="15"/>
      <c r="I25" s="15"/>
      <c r="J25" s="16"/>
      <c r="K25" s="15"/>
      <c r="P25" s="15"/>
    </row>
    <row r="26" spans="1:17" ht="13.8" x14ac:dyDescent="0.25">
      <c r="A26" s="14"/>
      <c r="B26"/>
      <c r="C26" s="2"/>
      <c r="D26" s="2"/>
      <c r="E26"/>
      <c r="F26" s="15"/>
      <c r="G26" s="15"/>
      <c r="H26" s="15"/>
      <c r="I26" s="15"/>
      <c r="J26" s="16"/>
      <c r="K26" s="15"/>
      <c r="P26" s="15"/>
    </row>
    <row r="27" spans="1:17" ht="13.8" x14ac:dyDescent="0.25">
      <c r="A27" s="15"/>
      <c r="B27" s="14"/>
      <c r="C27" s="14"/>
      <c r="D27" s="14"/>
      <c r="E27" s="14"/>
      <c r="F27" s="15"/>
      <c r="G27" s="15"/>
      <c r="H27" s="15"/>
      <c r="I27" s="15"/>
      <c r="J27" s="16" t="str">
        <f t="shared" si="2"/>
        <v/>
      </c>
      <c r="K27" s="15"/>
      <c r="P27" s="15"/>
    </row>
    <row r="28" spans="1:17" ht="13.8" x14ac:dyDescent="0.25">
      <c r="A28" s="14"/>
      <c r="B28" s="14"/>
      <c r="C28" s="14"/>
      <c r="D28" s="14"/>
      <c r="E28" s="14"/>
      <c r="F28" s="15"/>
      <c r="G28" s="15"/>
      <c r="H28" s="15"/>
      <c r="I28" s="15"/>
      <c r="J28" s="16" t="str">
        <f t="shared" si="2"/>
        <v/>
      </c>
      <c r="K28" s="15"/>
      <c r="P28" s="15"/>
    </row>
    <row r="29" spans="1:17" ht="13.8" x14ac:dyDescent="0.25">
      <c r="A29" s="14"/>
      <c r="B29" s="14"/>
      <c r="C29" s="14"/>
      <c r="D29" s="14"/>
      <c r="E29" s="14"/>
      <c r="F29" s="15"/>
      <c r="G29" s="15"/>
      <c r="H29" s="15"/>
      <c r="I29" s="15"/>
      <c r="J29" s="16" t="str">
        <f t="shared" si="2"/>
        <v/>
      </c>
      <c r="K29" s="15"/>
      <c r="P29" s="15"/>
    </row>
    <row r="30" spans="1:17" ht="13.8" x14ac:dyDescent="0.25">
      <c r="A30" s="14"/>
      <c r="B30" s="14"/>
      <c r="C30" s="14"/>
      <c r="D30" s="14"/>
      <c r="E30" s="14"/>
      <c r="F30" s="15"/>
      <c r="G30" s="15"/>
      <c r="H30" s="15"/>
      <c r="I30" s="15"/>
      <c r="J30" s="16" t="str">
        <f t="shared" si="2"/>
        <v/>
      </c>
      <c r="K30" s="15"/>
      <c r="P30" s="15"/>
    </row>
    <row r="31" spans="1:17" ht="13.8" x14ac:dyDescent="0.25">
      <c r="A31" s="14"/>
      <c r="B31" s="14"/>
      <c r="C31" s="14"/>
      <c r="D31" s="14"/>
      <c r="E31" s="14"/>
      <c r="F31" s="15"/>
      <c r="G31" s="15"/>
      <c r="H31" s="15"/>
      <c r="I31" s="15"/>
      <c r="J31" s="16" t="str">
        <f t="shared" si="2"/>
        <v/>
      </c>
      <c r="K31" s="15"/>
      <c r="P31" s="15"/>
    </row>
    <row r="32" spans="1:17" ht="13.8" x14ac:dyDescent="0.25">
      <c r="A32" s="14"/>
      <c r="B32" s="14"/>
      <c r="C32" s="14"/>
      <c r="D32" s="14"/>
      <c r="E32" s="14"/>
      <c r="F32" s="15"/>
      <c r="G32" s="15"/>
      <c r="H32" s="15"/>
      <c r="I32" s="15"/>
      <c r="J32" s="16" t="str">
        <f t="shared" si="2"/>
        <v/>
      </c>
      <c r="K32" s="15"/>
      <c r="P32" s="15"/>
    </row>
    <row r="33" spans="1:16" ht="13.8" x14ac:dyDescent="0.25">
      <c r="A33" s="14"/>
      <c r="B33" s="14"/>
      <c r="C33" s="14"/>
      <c r="D33" s="14"/>
      <c r="E33" s="14"/>
      <c r="F33" s="15"/>
      <c r="G33" s="15"/>
      <c r="H33" s="15"/>
      <c r="I33" s="15"/>
      <c r="J33" s="16" t="str">
        <f t="shared" si="2"/>
        <v/>
      </c>
      <c r="K33" s="15"/>
      <c r="P33" s="15"/>
    </row>
    <row r="34" spans="1:16" ht="13.8" x14ac:dyDescent="0.25">
      <c r="A34" s="14"/>
      <c r="B34" s="14"/>
      <c r="C34" s="14"/>
      <c r="D34" s="14"/>
      <c r="E34" s="14"/>
      <c r="F34" s="15"/>
      <c r="G34" s="15"/>
      <c r="H34" s="15"/>
      <c r="I34" s="15"/>
      <c r="J34" s="16" t="str">
        <f t="shared" si="2"/>
        <v/>
      </c>
      <c r="K34" s="15"/>
      <c r="P34" s="15"/>
    </row>
    <row r="35" spans="1:16" ht="13.8" x14ac:dyDescent="0.25">
      <c r="A35" s="14"/>
      <c r="B35" s="14"/>
      <c r="C35" s="14"/>
      <c r="D35" s="14"/>
      <c r="E35" s="14"/>
      <c r="F35" s="15"/>
      <c r="G35" s="15"/>
      <c r="H35" s="15"/>
      <c r="I35" s="15"/>
      <c r="J35" s="16" t="str">
        <f t="shared" si="2"/>
        <v/>
      </c>
      <c r="K35" s="15"/>
      <c r="P35" s="15"/>
    </row>
    <row r="36" spans="1:16" ht="13.8" x14ac:dyDescent="0.25">
      <c r="A36" s="14"/>
      <c r="B36" s="14"/>
      <c r="C36" s="14"/>
      <c r="D36" s="14"/>
      <c r="E36" s="14"/>
      <c r="F36" s="15"/>
      <c r="G36" s="15"/>
      <c r="H36" s="15"/>
      <c r="I36" s="15"/>
      <c r="J36" s="16" t="str">
        <f t="shared" si="2"/>
        <v/>
      </c>
      <c r="K36" s="15"/>
      <c r="P36" s="15"/>
    </row>
    <row r="37" spans="1:16" ht="13.8" x14ac:dyDescent="0.25">
      <c r="A37" s="14"/>
      <c r="B37" s="14"/>
      <c r="C37" s="14"/>
      <c r="D37" s="14"/>
      <c r="E37" s="14"/>
      <c r="F37" s="15"/>
      <c r="G37" s="15"/>
      <c r="H37" s="15"/>
      <c r="I37" s="15"/>
      <c r="J37" s="16" t="str">
        <f t="shared" si="2"/>
        <v/>
      </c>
      <c r="K37" s="15"/>
      <c r="P37" s="15"/>
    </row>
    <row r="38" spans="1:16" ht="13.8" x14ac:dyDescent="0.25">
      <c r="A38" s="14"/>
      <c r="B38" s="14"/>
      <c r="C38" s="14"/>
      <c r="D38" s="14"/>
      <c r="E38" s="14"/>
      <c r="F38" s="15"/>
      <c r="G38" s="15"/>
      <c r="H38" s="15"/>
      <c r="I38" s="15"/>
      <c r="J38" s="16" t="str">
        <f t="shared" si="2"/>
        <v/>
      </c>
      <c r="K38" s="15"/>
      <c r="P38" s="15"/>
    </row>
    <row r="39" spans="1:16" ht="13.8" x14ac:dyDescent="0.25">
      <c r="A39" s="14"/>
      <c r="B39" s="14"/>
      <c r="C39" s="14"/>
      <c r="D39" s="14"/>
      <c r="E39" s="14"/>
      <c r="F39" s="15"/>
      <c r="G39" s="15"/>
      <c r="H39" s="15"/>
      <c r="I39" s="15"/>
      <c r="J39" s="16" t="str">
        <f t="shared" si="2"/>
        <v/>
      </c>
      <c r="K39" s="15"/>
      <c r="P39" s="15"/>
    </row>
    <row r="40" spans="1:16" ht="13.8" x14ac:dyDescent="0.25">
      <c r="A40" s="14"/>
      <c r="B40" s="14"/>
      <c r="C40" s="14"/>
      <c r="D40" s="14"/>
      <c r="E40" s="14"/>
      <c r="F40" s="15"/>
      <c r="G40" s="15"/>
      <c r="H40" s="15"/>
      <c r="I40" s="15"/>
      <c r="J40" s="16" t="str">
        <f t="shared" si="2"/>
        <v/>
      </c>
      <c r="K40" s="15"/>
      <c r="P40" s="15"/>
    </row>
    <row r="41" spans="1:16" ht="13.8" x14ac:dyDescent="0.25">
      <c r="A41" s="14"/>
      <c r="B41" s="14"/>
      <c r="C41" s="14"/>
      <c r="D41" s="14"/>
      <c r="E41" s="14"/>
      <c r="F41" s="15"/>
      <c r="G41" s="15"/>
      <c r="H41" s="15"/>
      <c r="I41" s="15"/>
      <c r="J41" s="16" t="str">
        <f t="shared" si="2"/>
        <v/>
      </c>
      <c r="K41" s="15"/>
      <c r="P41" s="15"/>
    </row>
    <row r="42" spans="1:16" ht="13.8" x14ac:dyDescent="0.25">
      <c r="A42" s="14"/>
      <c r="B42" s="14"/>
      <c r="C42" s="14"/>
      <c r="D42" s="14"/>
      <c r="E42" s="14"/>
      <c r="F42" s="15"/>
      <c r="G42" s="15"/>
      <c r="H42" s="15"/>
      <c r="I42" s="15"/>
      <c r="J42" s="16" t="str">
        <f t="shared" si="2"/>
        <v/>
      </c>
      <c r="K42" s="15"/>
      <c r="P42" s="15"/>
    </row>
    <row r="43" spans="1:16" ht="13.8" x14ac:dyDescent="0.25">
      <c r="A43" s="14"/>
      <c r="B43" s="14"/>
      <c r="C43" s="14"/>
      <c r="D43" s="14"/>
      <c r="E43" s="14"/>
      <c r="F43" s="15"/>
      <c r="G43" s="15"/>
      <c r="H43" s="15"/>
      <c r="I43" s="15"/>
      <c r="J43" s="16" t="str">
        <f t="shared" si="2"/>
        <v/>
      </c>
      <c r="K43" s="15"/>
      <c r="P43" s="15"/>
    </row>
    <row r="44" spans="1:16" ht="13.8" x14ac:dyDescent="0.25">
      <c r="A44" s="14"/>
      <c r="B44" s="14"/>
      <c r="C44" s="14"/>
      <c r="D44" s="14"/>
      <c r="E44" s="14"/>
      <c r="F44" s="15"/>
      <c r="G44" s="15"/>
      <c r="H44" s="15"/>
      <c r="I44" s="15"/>
      <c r="J44" s="16" t="str">
        <f t="shared" si="2"/>
        <v/>
      </c>
      <c r="K44" s="15"/>
      <c r="P44" s="15"/>
    </row>
    <row r="45" spans="1:16" ht="13.8" x14ac:dyDescent="0.25">
      <c r="A45" s="14"/>
      <c r="B45" s="14"/>
      <c r="C45" s="14"/>
      <c r="D45" s="14"/>
      <c r="E45" s="14"/>
      <c r="F45" s="15"/>
      <c r="G45" s="15"/>
      <c r="H45" s="15"/>
      <c r="I45" s="15"/>
      <c r="J45" s="16" t="str">
        <f t="shared" si="2"/>
        <v/>
      </c>
      <c r="K45" s="15"/>
      <c r="P45" s="15"/>
    </row>
    <row r="46" spans="1:16" ht="13.8" x14ac:dyDescent="0.25">
      <c r="A46" s="14"/>
      <c r="B46" s="14"/>
      <c r="C46" s="14"/>
      <c r="D46" s="14"/>
      <c r="E46" s="14"/>
      <c r="F46" s="15"/>
      <c r="G46" s="15"/>
      <c r="H46" s="15"/>
      <c r="I46" s="15"/>
      <c r="J46" s="16" t="str">
        <f t="shared" si="2"/>
        <v/>
      </c>
      <c r="K46" s="15"/>
      <c r="P46" s="15"/>
    </row>
    <row r="47" spans="1:16" ht="13.8" x14ac:dyDescent="0.25">
      <c r="A47" s="14"/>
      <c r="B47" s="14"/>
      <c r="C47" s="14"/>
      <c r="D47" s="14"/>
      <c r="E47" s="14"/>
      <c r="F47" s="15"/>
      <c r="G47" s="15"/>
      <c r="H47" s="15"/>
      <c r="I47" s="15"/>
      <c r="J47" s="16" t="str">
        <f t="shared" si="2"/>
        <v/>
      </c>
      <c r="K47" s="15"/>
      <c r="P47" s="15"/>
    </row>
    <row r="48" spans="1:16" ht="13.8" x14ac:dyDescent="0.25">
      <c r="A48" s="14"/>
      <c r="B48" s="14"/>
      <c r="C48" s="14"/>
      <c r="D48" s="14"/>
      <c r="E48" s="14"/>
      <c r="F48" s="15"/>
      <c r="G48" s="15"/>
      <c r="H48" s="15"/>
      <c r="I48" s="15"/>
      <c r="J48" s="16" t="str">
        <f t="shared" si="2"/>
        <v/>
      </c>
      <c r="K48" s="15"/>
      <c r="P48" s="15"/>
    </row>
    <row r="49" spans="1:16" ht="13.8" x14ac:dyDescent="0.25">
      <c r="A49" s="14"/>
      <c r="B49" s="14"/>
      <c r="C49" s="14"/>
      <c r="D49" s="14"/>
      <c r="E49" s="14"/>
      <c r="F49" s="15"/>
      <c r="G49" s="15"/>
      <c r="H49" s="15"/>
      <c r="I49" s="15"/>
      <c r="J49" s="16" t="str">
        <f t="shared" si="2"/>
        <v/>
      </c>
      <c r="K49" s="15"/>
      <c r="P49" s="15"/>
    </row>
    <row r="50" spans="1:16" ht="13.8" x14ac:dyDescent="0.25">
      <c r="A50" s="14"/>
      <c r="B50" s="14"/>
      <c r="C50" s="14"/>
      <c r="D50" s="14"/>
      <c r="E50" s="14"/>
      <c r="F50" s="15"/>
      <c r="G50" s="15"/>
      <c r="H50" s="15"/>
      <c r="I50" s="15"/>
      <c r="J50" s="16" t="str">
        <f t="shared" si="2"/>
        <v/>
      </c>
      <c r="K50" s="15"/>
      <c r="P50" s="15"/>
    </row>
    <row r="51" spans="1:16" ht="13.8" x14ac:dyDescent="0.25">
      <c r="A51" s="14"/>
      <c r="B51" s="14"/>
      <c r="C51" s="14"/>
      <c r="D51" s="14"/>
      <c r="E51" s="14"/>
      <c r="F51" s="15"/>
      <c r="G51" s="15"/>
      <c r="H51" s="15"/>
      <c r="I51" s="15"/>
      <c r="J51" s="16" t="str">
        <f t="shared" si="2"/>
        <v/>
      </c>
      <c r="K51" s="15"/>
      <c r="P51" s="15"/>
    </row>
    <row r="52" spans="1:16" ht="13.8" x14ac:dyDescent="0.25">
      <c r="A52" s="14"/>
      <c r="B52" s="14"/>
      <c r="C52" s="14"/>
      <c r="D52" s="14"/>
      <c r="E52" s="14"/>
      <c r="F52" s="15"/>
      <c r="G52" s="15"/>
      <c r="H52" s="15"/>
      <c r="I52" s="15"/>
      <c r="J52" s="16" t="str">
        <f t="shared" si="2"/>
        <v/>
      </c>
      <c r="K52" s="15"/>
      <c r="P52" s="15"/>
    </row>
    <row r="53" spans="1:16" ht="13.8" x14ac:dyDescent="0.25">
      <c r="A53" s="14"/>
      <c r="B53" s="14"/>
      <c r="C53" s="14"/>
      <c r="D53" s="14"/>
      <c r="E53" s="14"/>
      <c r="F53" s="15"/>
      <c r="G53" s="15"/>
      <c r="H53" s="15"/>
      <c r="I53" s="15"/>
      <c r="J53" s="16" t="str">
        <f t="shared" si="2"/>
        <v/>
      </c>
      <c r="K53" s="15"/>
      <c r="P53" s="15"/>
    </row>
    <row r="54" spans="1:16" ht="13.8" x14ac:dyDescent="0.25">
      <c r="A54" s="14"/>
      <c r="B54" s="14"/>
      <c r="C54" s="14"/>
      <c r="D54" s="14"/>
      <c r="E54" s="14"/>
      <c r="F54" s="15"/>
      <c r="G54" s="15"/>
      <c r="H54" s="15"/>
      <c r="I54" s="15"/>
      <c r="J54" s="16" t="str">
        <f t="shared" si="2"/>
        <v/>
      </c>
      <c r="K54" s="15"/>
      <c r="P54" s="15"/>
    </row>
    <row r="55" spans="1:16" ht="13.8" x14ac:dyDescent="0.25">
      <c r="A55" s="14"/>
      <c r="B55" s="14"/>
      <c r="C55" s="14"/>
      <c r="D55" s="14"/>
      <c r="E55" s="14"/>
      <c r="F55" s="15"/>
      <c r="G55" s="15"/>
      <c r="H55" s="15"/>
      <c r="I55" s="15"/>
      <c r="J55" s="16" t="str">
        <f t="shared" ref="J55:J87" si="4">CONCATENATE(E55,IF(ISBLANK(E55),""," = "),A55)</f>
        <v/>
      </c>
      <c r="K55" s="15"/>
      <c r="P55" s="15"/>
    </row>
    <row r="56" spans="1:16" ht="13.8" x14ac:dyDescent="0.25">
      <c r="A56" s="14"/>
      <c r="B56" s="14"/>
      <c r="C56" s="14"/>
      <c r="D56" s="14"/>
      <c r="E56" s="14"/>
      <c r="F56" s="15"/>
      <c r="G56" s="15"/>
      <c r="H56" s="15"/>
      <c r="I56" s="15"/>
      <c r="J56" s="16" t="str">
        <f t="shared" si="4"/>
        <v/>
      </c>
      <c r="K56" s="15"/>
      <c r="P56" s="15"/>
    </row>
    <row r="57" spans="1:16" ht="13.8" x14ac:dyDescent="0.25">
      <c r="A57" s="14"/>
      <c r="B57" s="14"/>
      <c r="C57" s="14"/>
      <c r="D57" s="14"/>
      <c r="E57" s="14"/>
      <c r="F57" s="15"/>
      <c r="G57" s="15"/>
      <c r="H57" s="15"/>
      <c r="I57" s="15"/>
      <c r="J57" s="16" t="str">
        <f t="shared" si="4"/>
        <v/>
      </c>
      <c r="K57" s="15"/>
      <c r="P57" s="15"/>
    </row>
    <row r="58" spans="1:16" ht="13.8" x14ac:dyDescent="0.25">
      <c r="A58" s="14"/>
      <c r="B58" s="14"/>
      <c r="C58" s="14"/>
      <c r="D58" s="14"/>
      <c r="E58" s="14"/>
      <c r="F58" s="15"/>
      <c r="G58" s="15"/>
      <c r="H58" s="15"/>
      <c r="I58" s="15"/>
      <c r="J58" s="16" t="str">
        <f t="shared" si="4"/>
        <v/>
      </c>
      <c r="K58" s="15"/>
      <c r="P58" s="15"/>
    </row>
    <row r="59" spans="1:16" ht="13.8" x14ac:dyDescent="0.25">
      <c r="A59" s="14"/>
      <c r="B59" s="14"/>
      <c r="C59" s="14"/>
      <c r="D59" s="14"/>
      <c r="E59" s="14"/>
      <c r="F59" s="15"/>
      <c r="G59" s="15"/>
      <c r="H59" s="15"/>
      <c r="I59" s="15"/>
      <c r="J59" s="16" t="str">
        <f t="shared" si="4"/>
        <v/>
      </c>
      <c r="K59" s="15"/>
      <c r="P59" s="15"/>
    </row>
    <row r="60" spans="1:16" ht="13.8" x14ac:dyDescent="0.25">
      <c r="A60" s="14"/>
      <c r="B60" s="14"/>
      <c r="C60" s="14"/>
      <c r="D60" s="14"/>
      <c r="E60" s="14"/>
      <c r="F60" s="15"/>
      <c r="G60" s="15"/>
      <c r="H60" s="15"/>
      <c r="I60" s="15"/>
      <c r="J60" s="16" t="str">
        <f t="shared" si="4"/>
        <v/>
      </c>
      <c r="K60" s="15"/>
      <c r="P60" s="15"/>
    </row>
    <row r="61" spans="1:16" ht="13.8" x14ac:dyDescent="0.25">
      <c r="A61" s="14"/>
      <c r="B61" s="14"/>
      <c r="C61" s="14"/>
      <c r="D61" s="14"/>
      <c r="E61" s="14"/>
      <c r="F61" s="15"/>
      <c r="G61" s="15"/>
      <c r="H61" s="15"/>
      <c r="I61" s="15"/>
      <c r="J61" s="16" t="str">
        <f t="shared" si="4"/>
        <v/>
      </c>
      <c r="K61" s="15"/>
      <c r="P61" s="15"/>
    </row>
    <row r="62" spans="1:16" ht="13.8" x14ac:dyDescent="0.25">
      <c r="A62" s="14"/>
      <c r="B62" s="14"/>
      <c r="C62" s="14"/>
      <c r="D62" s="14"/>
      <c r="E62" s="14"/>
      <c r="F62" s="15"/>
      <c r="G62" s="15"/>
      <c r="H62" s="15"/>
      <c r="I62" s="15"/>
      <c r="J62" s="16" t="str">
        <f t="shared" si="4"/>
        <v/>
      </c>
      <c r="K62" s="15"/>
      <c r="P62" s="15"/>
    </row>
    <row r="63" spans="1:16" ht="13.8" x14ac:dyDescent="0.25">
      <c r="A63" s="14"/>
      <c r="B63" s="14"/>
      <c r="C63" s="14"/>
      <c r="D63" s="14"/>
      <c r="E63" s="14"/>
      <c r="F63" s="15"/>
      <c r="G63" s="15"/>
      <c r="H63" s="15"/>
      <c r="I63" s="15"/>
      <c r="J63" s="16" t="str">
        <f t="shared" si="4"/>
        <v/>
      </c>
      <c r="K63" s="15"/>
      <c r="P63" s="15"/>
    </row>
    <row r="64" spans="1:16" ht="13.8" x14ac:dyDescent="0.25">
      <c r="A64" s="14"/>
      <c r="B64" s="14"/>
      <c r="C64" s="14"/>
      <c r="D64" s="14"/>
      <c r="E64" s="14"/>
      <c r="F64" s="15"/>
      <c r="G64" s="15"/>
      <c r="H64" s="15"/>
      <c r="I64" s="15"/>
      <c r="J64" s="16" t="str">
        <f t="shared" si="4"/>
        <v/>
      </c>
      <c r="K64" s="15"/>
      <c r="P64" s="15"/>
    </row>
    <row r="65" spans="1:16" ht="13.8" x14ac:dyDescent="0.25">
      <c r="A65" s="14"/>
      <c r="B65" s="14"/>
      <c r="C65" s="14"/>
      <c r="D65" s="14"/>
      <c r="E65" s="14"/>
      <c r="F65" s="15"/>
      <c r="G65" s="15"/>
      <c r="H65" s="15"/>
      <c r="I65" s="15"/>
      <c r="J65" s="16" t="str">
        <f t="shared" si="4"/>
        <v/>
      </c>
      <c r="K65" s="15"/>
      <c r="P65" s="15"/>
    </row>
    <row r="66" spans="1:16" ht="13.8" x14ac:dyDescent="0.25">
      <c r="A66" s="14"/>
      <c r="B66" s="14"/>
      <c r="C66" s="14"/>
      <c r="D66" s="14"/>
      <c r="E66" s="14"/>
      <c r="F66" s="15"/>
      <c r="G66" s="15"/>
      <c r="H66" s="15"/>
      <c r="I66" s="15"/>
      <c r="J66" s="16" t="str">
        <f t="shared" si="4"/>
        <v/>
      </c>
      <c r="K66" s="15"/>
      <c r="P66" s="15"/>
    </row>
    <row r="67" spans="1:16" ht="13.8" x14ac:dyDescent="0.25">
      <c r="A67" s="14"/>
      <c r="B67" s="14"/>
      <c r="C67" s="14"/>
      <c r="D67" s="14"/>
      <c r="E67" s="14"/>
      <c r="F67" s="15"/>
      <c r="G67" s="15"/>
      <c r="H67" s="15"/>
      <c r="I67" s="15"/>
      <c r="J67" s="16" t="str">
        <f t="shared" si="4"/>
        <v/>
      </c>
      <c r="K67" s="15"/>
      <c r="P67" s="15"/>
    </row>
    <row r="68" spans="1:16" ht="13.8" x14ac:dyDescent="0.25">
      <c r="A68" s="14"/>
      <c r="B68" s="14"/>
      <c r="C68" s="14"/>
      <c r="D68" s="14"/>
      <c r="E68" s="14"/>
      <c r="F68" s="15"/>
      <c r="G68" s="15"/>
      <c r="H68" s="15"/>
      <c r="I68" s="15"/>
      <c r="J68" s="16" t="str">
        <f t="shared" si="4"/>
        <v/>
      </c>
      <c r="K68" s="15"/>
      <c r="P68" s="15"/>
    </row>
    <row r="69" spans="1:16" ht="13.8" x14ac:dyDescent="0.25">
      <c r="A69" s="14"/>
      <c r="B69" s="14"/>
      <c r="C69" s="14"/>
      <c r="D69" s="14"/>
      <c r="E69" s="14"/>
      <c r="F69" s="15"/>
      <c r="G69" s="15"/>
      <c r="H69" s="15"/>
      <c r="I69" s="15"/>
      <c r="J69" s="16" t="str">
        <f t="shared" si="4"/>
        <v/>
      </c>
      <c r="K69" s="15"/>
      <c r="P69" s="15"/>
    </row>
    <row r="70" spans="1:16" ht="13.8" x14ac:dyDescent="0.25">
      <c r="A70" s="14"/>
      <c r="B70" s="14"/>
      <c r="C70" s="14"/>
      <c r="D70" s="14"/>
      <c r="E70" s="14"/>
      <c r="F70" s="15"/>
      <c r="G70" s="15"/>
      <c r="H70" s="15"/>
      <c r="I70" s="15"/>
      <c r="J70" s="16" t="str">
        <f t="shared" si="4"/>
        <v/>
      </c>
      <c r="K70" s="15"/>
      <c r="P70" s="15"/>
    </row>
    <row r="71" spans="1:16" ht="13.8" x14ac:dyDescent="0.25">
      <c r="A71" s="14"/>
      <c r="B71" s="14"/>
      <c r="C71" s="14"/>
      <c r="D71" s="14"/>
      <c r="E71" s="14"/>
      <c r="F71" s="15"/>
      <c r="G71" s="15"/>
      <c r="H71" s="15"/>
      <c r="I71" s="15"/>
      <c r="J71" s="16" t="str">
        <f t="shared" si="4"/>
        <v/>
      </c>
      <c r="K71" s="15"/>
      <c r="P71" s="15"/>
    </row>
    <row r="72" spans="1:16" ht="13.8" x14ac:dyDescent="0.25">
      <c r="A72" s="14"/>
      <c r="B72" s="14"/>
      <c r="C72" s="14"/>
      <c r="D72" s="14"/>
      <c r="E72" s="14"/>
      <c r="F72" s="15"/>
      <c r="G72" s="15"/>
      <c r="H72" s="15"/>
      <c r="I72" s="15"/>
      <c r="J72" s="16" t="str">
        <f t="shared" si="4"/>
        <v/>
      </c>
      <c r="K72" s="15"/>
      <c r="P72" s="15"/>
    </row>
    <row r="73" spans="1:16" ht="13.8" x14ac:dyDescent="0.25">
      <c r="A73" s="14"/>
      <c r="B73" s="14"/>
      <c r="C73" s="14"/>
      <c r="D73" s="14"/>
      <c r="E73" s="14"/>
      <c r="F73" s="15"/>
      <c r="G73" s="15"/>
      <c r="H73" s="15"/>
      <c r="I73" s="15"/>
      <c r="J73" s="16" t="str">
        <f t="shared" si="4"/>
        <v/>
      </c>
      <c r="K73" s="15"/>
      <c r="P73" s="15"/>
    </row>
    <row r="74" spans="1:16" ht="13.8" x14ac:dyDescent="0.25">
      <c r="A74" s="14"/>
      <c r="B74" s="14"/>
      <c r="C74" s="14"/>
      <c r="D74" s="14"/>
      <c r="E74" s="14"/>
      <c r="F74" s="15"/>
      <c r="G74" s="15"/>
      <c r="H74" s="15"/>
      <c r="I74" s="15"/>
      <c r="J74" s="16" t="str">
        <f t="shared" si="4"/>
        <v/>
      </c>
      <c r="K74" s="15"/>
      <c r="P74" s="15"/>
    </row>
    <row r="75" spans="1:16" ht="13.8" x14ac:dyDescent="0.25">
      <c r="A75" s="14"/>
      <c r="B75" s="14"/>
      <c r="C75" s="14"/>
      <c r="D75" s="14"/>
      <c r="E75" s="14"/>
      <c r="F75" s="15"/>
      <c r="G75" s="15"/>
      <c r="H75" s="15"/>
      <c r="I75" s="15"/>
      <c r="J75" s="16" t="str">
        <f t="shared" si="4"/>
        <v/>
      </c>
      <c r="K75" s="15"/>
      <c r="P75" s="15"/>
    </row>
    <row r="76" spans="1:16" ht="13.8" x14ac:dyDescent="0.25">
      <c r="A76" s="14"/>
      <c r="B76" s="14"/>
      <c r="C76" s="14"/>
      <c r="D76" s="14"/>
      <c r="E76" s="14"/>
      <c r="F76" s="15"/>
      <c r="G76" s="15"/>
      <c r="H76" s="15"/>
      <c r="I76" s="15"/>
      <c r="J76" s="16" t="str">
        <f t="shared" si="4"/>
        <v/>
      </c>
      <c r="K76" s="15"/>
      <c r="P76" s="15"/>
    </row>
    <row r="77" spans="1:16" ht="13.8" x14ac:dyDescent="0.25">
      <c r="A77" s="14"/>
      <c r="B77" s="14"/>
      <c r="C77" s="14"/>
      <c r="D77" s="14"/>
      <c r="E77" s="14"/>
      <c r="F77" s="15"/>
      <c r="G77" s="15"/>
      <c r="H77" s="15"/>
      <c r="I77" s="15"/>
      <c r="J77" s="16" t="str">
        <f t="shared" si="4"/>
        <v/>
      </c>
      <c r="K77" s="15"/>
      <c r="P77" s="15"/>
    </row>
    <row r="78" spans="1:16" ht="13.8" x14ac:dyDescent="0.25">
      <c r="A78" s="14"/>
      <c r="B78" s="14"/>
      <c r="C78" s="14"/>
      <c r="D78" s="14"/>
      <c r="E78" s="14"/>
      <c r="F78" s="15"/>
      <c r="G78" s="15"/>
      <c r="H78" s="15"/>
      <c r="I78" s="15"/>
      <c r="J78" s="16" t="str">
        <f t="shared" si="4"/>
        <v/>
      </c>
      <c r="K78" s="15"/>
      <c r="P78" s="15"/>
    </row>
    <row r="79" spans="1:16" ht="13.8" x14ac:dyDescent="0.25">
      <c r="A79" s="14"/>
      <c r="B79" s="14"/>
      <c r="C79" s="14"/>
      <c r="D79" s="14"/>
      <c r="E79" s="14"/>
      <c r="F79" s="15"/>
      <c r="G79" s="15"/>
      <c r="H79" s="15"/>
      <c r="I79" s="15"/>
      <c r="J79" s="16" t="str">
        <f t="shared" si="4"/>
        <v/>
      </c>
      <c r="K79" s="15"/>
      <c r="P79" s="15"/>
    </row>
    <row r="80" spans="1:16" ht="13.8" x14ac:dyDescent="0.25">
      <c r="A80" s="14"/>
      <c r="B80" s="14"/>
      <c r="C80" s="14"/>
      <c r="D80" s="14"/>
      <c r="E80" s="14"/>
      <c r="F80" s="15"/>
      <c r="G80" s="15"/>
      <c r="H80" s="15"/>
      <c r="I80" s="15"/>
      <c r="J80" s="16" t="str">
        <f t="shared" si="4"/>
        <v/>
      </c>
      <c r="K80" s="15"/>
      <c r="P80" s="15"/>
    </row>
    <row r="81" spans="1:16" ht="13.8" x14ac:dyDescent="0.25">
      <c r="A81" s="14"/>
      <c r="B81" s="14"/>
      <c r="C81" s="14"/>
      <c r="D81" s="14"/>
      <c r="E81" s="14"/>
      <c r="F81" s="15"/>
      <c r="G81" s="15"/>
      <c r="H81" s="15"/>
      <c r="I81" s="15"/>
      <c r="J81" s="16" t="str">
        <f t="shared" si="4"/>
        <v/>
      </c>
      <c r="K81" s="15"/>
      <c r="P81" s="15"/>
    </row>
    <row r="82" spans="1:16" ht="13.8" x14ac:dyDescent="0.25">
      <c r="A82" s="14"/>
      <c r="B82" s="14"/>
      <c r="C82" s="14"/>
      <c r="D82" s="14"/>
      <c r="E82" s="14"/>
      <c r="F82" s="15"/>
      <c r="G82" s="15"/>
      <c r="H82" s="15"/>
      <c r="I82" s="15"/>
      <c r="J82" s="16" t="str">
        <f t="shared" si="4"/>
        <v/>
      </c>
      <c r="K82" s="15"/>
      <c r="P82" s="15"/>
    </row>
    <row r="83" spans="1:16" ht="13.8" x14ac:dyDescent="0.25">
      <c r="A83" s="14"/>
      <c r="B83" s="14"/>
      <c r="C83" s="14"/>
      <c r="D83" s="14"/>
      <c r="E83" s="14"/>
      <c r="F83" s="15"/>
      <c r="G83" s="15"/>
      <c r="H83" s="15"/>
      <c r="I83" s="15"/>
      <c r="J83" s="16" t="str">
        <f t="shared" si="4"/>
        <v/>
      </c>
      <c r="K83" s="15"/>
      <c r="P83" s="15"/>
    </row>
    <row r="84" spans="1:16" ht="13.8" x14ac:dyDescent="0.25">
      <c r="A84" s="14"/>
      <c r="B84" s="14"/>
      <c r="C84" s="14"/>
      <c r="D84" s="14"/>
      <c r="E84" s="14"/>
      <c r="F84" s="15"/>
      <c r="G84" s="15"/>
      <c r="H84" s="15"/>
      <c r="I84" s="15"/>
      <c r="J84" s="16" t="str">
        <f t="shared" si="4"/>
        <v/>
      </c>
      <c r="K84" s="15"/>
      <c r="P84" s="15"/>
    </row>
    <row r="85" spans="1:16" ht="13.8" x14ac:dyDescent="0.25">
      <c r="A85" s="14"/>
      <c r="B85" s="14"/>
      <c r="C85" s="14"/>
      <c r="D85" s="14"/>
      <c r="E85" s="14"/>
      <c r="F85" s="15"/>
      <c r="G85" s="15"/>
      <c r="H85" s="15"/>
      <c r="I85" s="15"/>
      <c r="J85" s="16" t="str">
        <f t="shared" si="4"/>
        <v/>
      </c>
      <c r="K85" s="15"/>
      <c r="P85" s="15"/>
    </row>
    <row r="86" spans="1:16" ht="13.8" x14ac:dyDescent="0.25">
      <c r="A86" s="14"/>
      <c r="B86" s="14"/>
      <c r="C86" s="14"/>
      <c r="D86" s="14"/>
      <c r="E86" s="14"/>
      <c r="F86" s="15"/>
      <c r="G86" s="15"/>
      <c r="H86" s="15"/>
      <c r="I86" s="15"/>
      <c r="J86" s="16" t="str">
        <f t="shared" si="4"/>
        <v/>
      </c>
      <c r="K86" s="15"/>
      <c r="P86" s="15"/>
    </row>
    <row r="87" spans="1:16" ht="13.8" x14ac:dyDescent="0.25">
      <c r="A87" s="14"/>
      <c r="B87" s="14"/>
      <c r="C87" s="14"/>
      <c r="D87" s="14"/>
      <c r="E87" s="14"/>
      <c r="F87" s="15"/>
      <c r="G87" s="15"/>
      <c r="H87" s="15"/>
      <c r="I87" s="15"/>
      <c r="J87" s="16" t="str">
        <f t="shared" si="4"/>
        <v/>
      </c>
      <c r="K87" s="15"/>
      <c r="P87" s="15"/>
    </row>
  </sheetData>
  <mergeCells count="1">
    <mergeCell ref="A1:F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546875" defaultRowHeight="13.2" x14ac:dyDescent="0.25"/>
  <cols>
    <col min="1" max="1" width="13.109375" style="2" customWidth="1"/>
    <col min="2" max="2" width="6" style="2" customWidth="1"/>
    <col min="3" max="3" width="21.44140625" style="2" customWidth="1"/>
    <col min="4" max="4" width="128" style="2" customWidth="1"/>
    <col min="5" max="16384" width="11.5546875" style="2"/>
  </cols>
  <sheetData>
    <row r="1" spans="1:4" s="5" customFormat="1" ht="17.100000000000001" customHeight="1" x14ac:dyDescent="0.25">
      <c r="A1" s="35" t="s">
        <v>9</v>
      </c>
      <c r="B1" s="35"/>
      <c r="C1" s="35"/>
      <c r="D1" s="35"/>
    </row>
    <row r="2" spans="1:4" s="5" customFormat="1" ht="14.85" customHeight="1" x14ac:dyDescent="0.25">
      <c r="A2" s="6" t="s">
        <v>10</v>
      </c>
      <c r="B2" s="7" t="s">
        <v>11</v>
      </c>
      <c r="C2" s="7" t="s">
        <v>12</v>
      </c>
      <c r="D2" s="7" t="s">
        <v>0</v>
      </c>
    </row>
    <row r="3" spans="1:4" x14ac:dyDescent="0.25">
      <c r="A3" s="8"/>
      <c r="B3" s="9"/>
      <c r="C3" s="9"/>
      <c r="D3" s="9"/>
    </row>
    <row r="4" spans="1:4" x14ac:dyDescent="0.25">
      <c r="A4" s="8"/>
      <c r="B4" s="9"/>
      <c r="C4" s="9"/>
      <c r="D4" s="9"/>
    </row>
    <row r="5" spans="1:4" x14ac:dyDescent="0.25">
      <c r="A5" s="10"/>
    </row>
    <row r="6" spans="1:4" x14ac:dyDescent="0.25">
      <c r="A6" s="10"/>
    </row>
  </sheetData>
  <mergeCells count="1">
    <mergeCell ref="A1:D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6"/>
  <sheetViews>
    <sheetView topLeftCell="A19" workbookViewId="0">
      <selection activeCell="B2" sqref="B2:F36"/>
    </sheetView>
  </sheetViews>
  <sheetFormatPr defaultColWidth="11.5546875" defaultRowHeight="13.2" x14ac:dyDescent="0.25"/>
  <sheetData>
    <row r="1" spans="2:6" x14ac:dyDescent="0.25">
      <c r="D1">
        <v>100</v>
      </c>
      <c r="E1">
        <v>250</v>
      </c>
      <c r="F1">
        <v>500</v>
      </c>
    </row>
    <row r="2" spans="2:6" x14ac:dyDescent="0.25">
      <c r="B2">
        <v>2309112</v>
      </c>
      <c r="C2">
        <v>1</v>
      </c>
      <c r="D2">
        <f>$C2*D$1</f>
        <v>100</v>
      </c>
      <c r="E2">
        <f>$C2*E$1</f>
        <v>250</v>
      </c>
      <c r="F2">
        <f>$C2*F$1</f>
        <v>500</v>
      </c>
    </row>
    <row r="3" spans="2:6" x14ac:dyDescent="0.25">
      <c r="B3">
        <v>9334246</v>
      </c>
      <c r="C3">
        <v>2</v>
      </c>
      <c r="D3">
        <f t="shared" ref="D3:F36" si="0">$C3*D$1</f>
        <v>200</v>
      </c>
      <c r="E3">
        <f t="shared" si="0"/>
        <v>500</v>
      </c>
      <c r="F3">
        <f t="shared" si="0"/>
        <v>1000</v>
      </c>
    </row>
    <row r="4" spans="2:6" x14ac:dyDescent="0.25">
      <c r="B4">
        <v>9333711</v>
      </c>
      <c r="C4">
        <v>6</v>
      </c>
      <c r="D4">
        <f t="shared" si="0"/>
        <v>600</v>
      </c>
      <c r="E4">
        <f t="shared" si="0"/>
        <v>1500</v>
      </c>
      <c r="F4">
        <f t="shared" si="0"/>
        <v>3000</v>
      </c>
    </row>
    <row r="5" spans="2:6" x14ac:dyDescent="0.25">
      <c r="B5">
        <v>9333720</v>
      </c>
      <c r="C5">
        <v>3</v>
      </c>
      <c r="D5">
        <f t="shared" si="0"/>
        <v>300</v>
      </c>
      <c r="E5">
        <f t="shared" si="0"/>
        <v>750</v>
      </c>
      <c r="F5">
        <f t="shared" si="0"/>
        <v>1500</v>
      </c>
    </row>
    <row r="6" spans="2:6" x14ac:dyDescent="0.25">
      <c r="B6">
        <v>1759195</v>
      </c>
      <c r="C6">
        <v>2</v>
      </c>
      <c r="D6">
        <f t="shared" si="0"/>
        <v>200</v>
      </c>
      <c r="E6">
        <f t="shared" si="0"/>
        <v>500</v>
      </c>
      <c r="F6">
        <f t="shared" si="0"/>
        <v>1000</v>
      </c>
    </row>
    <row r="7" spans="2:6" x14ac:dyDescent="0.25">
      <c r="B7">
        <v>1759199</v>
      </c>
      <c r="C7">
        <v>2</v>
      </c>
      <c r="D7">
        <f t="shared" si="0"/>
        <v>200</v>
      </c>
      <c r="E7">
        <f t="shared" si="0"/>
        <v>500</v>
      </c>
      <c r="F7">
        <f t="shared" si="0"/>
        <v>1000</v>
      </c>
    </row>
    <row r="8" spans="2:6" x14ac:dyDescent="0.25">
      <c r="B8">
        <v>1759265</v>
      </c>
      <c r="C8">
        <v>8</v>
      </c>
      <c r="D8">
        <f t="shared" si="0"/>
        <v>800</v>
      </c>
      <c r="E8">
        <f t="shared" si="0"/>
        <v>2000</v>
      </c>
      <c r="F8">
        <f t="shared" si="0"/>
        <v>4000</v>
      </c>
    </row>
    <row r="9" spans="2:6" x14ac:dyDescent="0.25">
      <c r="B9">
        <v>2320849</v>
      </c>
      <c r="C9">
        <v>1</v>
      </c>
      <c r="D9">
        <f t="shared" si="0"/>
        <v>100</v>
      </c>
      <c r="E9">
        <f t="shared" si="0"/>
        <v>250</v>
      </c>
      <c r="F9">
        <f t="shared" si="0"/>
        <v>500</v>
      </c>
    </row>
    <row r="10" spans="2:6" x14ac:dyDescent="0.25">
      <c r="B10">
        <v>1432339</v>
      </c>
      <c r="C10">
        <v>3</v>
      </c>
      <c r="D10">
        <f t="shared" si="0"/>
        <v>300</v>
      </c>
      <c r="E10">
        <f t="shared" si="0"/>
        <v>750</v>
      </c>
      <c r="F10">
        <f t="shared" si="0"/>
        <v>1500</v>
      </c>
    </row>
    <row r="11" spans="2:6" x14ac:dyDescent="0.25">
      <c r="B11">
        <v>1539485</v>
      </c>
      <c r="C11">
        <v>1</v>
      </c>
      <c r="D11">
        <f t="shared" si="0"/>
        <v>100</v>
      </c>
      <c r="E11">
        <f t="shared" si="0"/>
        <v>250</v>
      </c>
      <c r="F11">
        <f t="shared" si="0"/>
        <v>500</v>
      </c>
    </row>
    <row r="12" spans="2:6" x14ac:dyDescent="0.25">
      <c r="B12">
        <v>2215648</v>
      </c>
      <c r="C12">
        <v>1</v>
      </c>
      <c r="D12">
        <f t="shared" si="0"/>
        <v>100</v>
      </c>
      <c r="E12">
        <f t="shared" si="0"/>
        <v>250</v>
      </c>
      <c r="F12">
        <f t="shared" si="0"/>
        <v>500</v>
      </c>
    </row>
    <row r="13" spans="2:6" x14ac:dyDescent="0.25">
      <c r="B13">
        <v>1843668</v>
      </c>
      <c r="C13">
        <v>1</v>
      </c>
      <c r="D13">
        <f t="shared" si="0"/>
        <v>100</v>
      </c>
      <c r="E13">
        <f t="shared" si="0"/>
        <v>250</v>
      </c>
      <c r="F13">
        <f t="shared" si="0"/>
        <v>500</v>
      </c>
    </row>
    <row r="14" spans="2:6" x14ac:dyDescent="0.25">
      <c r="B14">
        <v>9526480</v>
      </c>
      <c r="C14">
        <v>1</v>
      </c>
      <c r="D14">
        <f t="shared" si="0"/>
        <v>100</v>
      </c>
      <c r="E14">
        <f t="shared" si="0"/>
        <v>250</v>
      </c>
      <c r="F14">
        <f t="shared" si="0"/>
        <v>500</v>
      </c>
    </row>
    <row r="15" spans="2:6" x14ac:dyDescent="0.25">
      <c r="B15">
        <v>1467780</v>
      </c>
      <c r="C15">
        <v>1</v>
      </c>
      <c r="D15">
        <f t="shared" si="0"/>
        <v>100</v>
      </c>
      <c r="E15">
        <f t="shared" si="0"/>
        <v>250</v>
      </c>
      <c r="F15">
        <f t="shared" si="0"/>
        <v>500</v>
      </c>
    </row>
    <row r="16" spans="2:6" x14ac:dyDescent="0.25">
      <c r="B16">
        <v>2081328</v>
      </c>
      <c r="C16">
        <v>1</v>
      </c>
      <c r="D16">
        <f t="shared" si="0"/>
        <v>100</v>
      </c>
      <c r="E16">
        <f t="shared" si="0"/>
        <v>250</v>
      </c>
      <c r="F16">
        <f t="shared" si="0"/>
        <v>500</v>
      </c>
    </row>
    <row r="17" spans="2:6" x14ac:dyDescent="0.25">
      <c r="B17">
        <v>1467779</v>
      </c>
      <c r="C17">
        <v>1</v>
      </c>
      <c r="D17">
        <f t="shared" si="0"/>
        <v>100</v>
      </c>
      <c r="E17">
        <f t="shared" si="0"/>
        <v>250</v>
      </c>
      <c r="F17">
        <f t="shared" si="0"/>
        <v>500</v>
      </c>
    </row>
    <row r="18" spans="2:6" x14ac:dyDescent="0.25">
      <c r="B18">
        <v>2523203</v>
      </c>
      <c r="C18">
        <v>1</v>
      </c>
      <c r="D18">
        <f t="shared" si="0"/>
        <v>100</v>
      </c>
      <c r="E18">
        <f t="shared" si="0"/>
        <v>250</v>
      </c>
      <c r="F18">
        <f t="shared" si="0"/>
        <v>500</v>
      </c>
    </row>
    <row r="19" spans="2:6" x14ac:dyDescent="0.25">
      <c r="B19">
        <v>2290331</v>
      </c>
      <c r="C19">
        <v>1</v>
      </c>
      <c r="D19">
        <f t="shared" si="0"/>
        <v>100</v>
      </c>
      <c r="E19">
        <f t="shared" si="0"/>
        <v>250</v>
      </c>
      <c r="F19">
        <f t="shared" si="0"/>
        <v>500</v>
      </c>
    </row>
    <row r="20" spans="2:6" x14ac:dyDescent="0.25">
      <c r="B20">
        <v>1318246</v>
      </c>
      <c r="C20">
        <v>1</v>
      </c>
      <c r="D20">
        <f t="shared" si="0"/>
        <v>100</v>
      </c>
      <c r="E20">
        <f t="shared" si="0"/>
        <v>250</v>
      </c>
      <c r="F20">
        <f t="shared" si="0"/>
        <v>500</v>
      </c>
    </row>
    <row r="21" spans="2:6" x14ac:dyDescent="0.25">
      <c r="B21">
        <v>1318244</v>
      </c>
      <c r="C21">
        <v>1</v>
      </c>
      <c r="D21">
        <f t="shared" si="0"/>
        <v>100</v>
      </c>
      <c r="E21">
        <f t="shared" si="0"/>
        <v>250</v>
      </c>
      <c r="F21">
        <f t="shared" si="0"/>
        <v>500</v>
      </c>
    </row>
    <row r="22" spans="2:6" x14ac:dyDescent="0.25">
      <c r="B22">
        <v>2217974</v>
      </c>
      <c r="C22">
        <v>1</v>
      </c>
      <c r="D22">
        <f t="shared" si="0"/>
        <v>100</v>
      </c>
      <c r="E22">
        <f t="shared" si="0"/>
        <v>250</v>
      </c>
      <c r="F22">
        <f t="shared" si="0"/>
        <v>500</v>
      </c>
    </row>
    <row r="23" spans="2:6" x14ac:dyDescent="0.25">
      <c r="B23">
        <v>9103503</v>
      </c>
      <c r="C23">
        <v>1</v>
      </c>
      <c r="D23">
        <f t="shared" si="0"/>
        <v>100</v>
      </c>
      <c r="E23">
        <f t="shared" si="0"/>
        <v>250</v>
      </c>
      <c r="F23">
        <f t="shared" si="0"/>
        <v>500</v>
      </c>
    </row>
    <row r="24" spans="2:6" x14ac:dyDescent="0.25">
      <c r="B24">
        <v>2317616</v>
      </c>
      <c r="C24">
        <v>1</v>
      </c>
      <c r="D24">
        <f t="shared" si="0"/>
        <v>100</v>
      </c>
      <c r="E24">
        <f t="shared" si="0"/>
        <v>250</v>
      </c>
      <c r="F24">
        <f t="shared" si="0"/>
        <v>500</v>
      </c>
    </row>
    <row r="25" spans="2:6" x14ac:dyDescent="0.25">
      <c r="B25">
        <v>1345918</v>
      </c>
      <c r="C25">
        <v>1</v>
      </c>
      <c r="D25">
        <f t="shared" si="0"/>
        <v>100</v>
      </c>
      <c r="E25">
        <f t="shared" si="0"/>
        <v>250</v>
      </c>
      <c r="F25">
        <f t="shared" si="0"/>
        <v>500</v>
      </c>
    </row>
    <row r="26" spans="2:6" x14ac:dyDescent="0.25">
      <c r="B26">
        <v>1593427</v>
      </c>
      <c r="C26">
        <v>1</v>
      </c>
      <c r="D26">
        <f t="shared" si="0"/>
        <v>100</v>
      </c>
      <c r="E26">
        <f t="shared" si="0"/>
        <v>250</v>
      </c>
      <c r="F26">
        <f t="shared" si="0"/>
        <v>500</v>
      </c>
    </row>
    <row r="27" spans="2:6" x14ac:dyDescent="0.25">
      <c r="B27">
        <v>1568026</v>
      </c>
      <c r="C27">
        <v>1</v>
      </c>
      <c r="D27">
        <f t="shared" si="0"/>
        <v>100</v>
      </c>
      <c r="E27">
        <f t="shared" si="0"/>
        <v>250</v>
      </c>
      <c r="F27">
        <f t="shared" si="0"/>
        <v>500</v>
      </c>
    </row>
    <row r="28" spans="2:6" x14ac:dyDescent="0.25">
      <c r="B28">
        <v>1217037</v>
      </c>
      <c r="C28">
        <v>1</v>
      </c>
      <c r="D28">
        <f t="shared" si="0"/>
        <v>100</v>
      </c>
      <c r="E28">
        <f t="shared" si="0"/>
        <v>250</v>
      </c>
      <c r="F28">
        <f t="shared" si="0"/>
        <v>500</v>
      </c>
    </row>
    <row r="29" spans="2:6" x14ac:dyDescent="0.25">
      <c r="B29">
        <v>1593458</v>
      </c>
      <c r="C29">
        <v>1</v>
      </c>
      <c r="D29">
        <f t="shared" si="0"/>
        <v>100</v>
      </c>
      <c r="E29">
        <f t="shared" si="0"/>
        <v>250</v>
      </c>
      <c r="F29">
        <f t="shared" si="0"/>
        <v>500</v>
      </c>
    </row>
    <row r="30" spans="2:6" x14ac:dyDescent="0.25">
      <c r="B30">
        <v>1593465</v>
      </c>
      <c r="C30">
        <v>1</v>
      </c>
      <c r="D30">
        <f t="shared" si="0"/>
        <v>100</v>
      </c>
      <c r="E30">
        <f t="shared" si="0"/>
        <v>250</v>
      </c>
      <c r="F30">
        <f t="shared" si="0"/>
        <v>500</v>
      </c>
    </row>
    <row r="31" spans="2:6" x14ac:dyDescent="0.25">
      <c r="B31">
        <v>1593464</v>
      </c>
      <c r="C31">
        <v>2</v>
      </c>
      <c r="D31">
        <f t="shared" si="0"/>
        <v>200</v>
      </c>
      <c r="E31">
        <f t="shared" si="0"/>
        <v>500</v>
      </c>
      <c r="F31">
        <f t="shared" si="0"/>
        <v>1000</v>
      </c>
    </row>
    <row r="32" spans="2:6" x14ac:dyDescent="0.25">
      <c r="B32">
        <v>1593463</v>
      </c>
      <c r="C32">
        <v>1</v>
      </c>
      <c r="D32">
        <f t="shared" si="0"/>
        <v>100</v>
      </c>
      <c r="E32">
        <f t="shared" si="0"/>
        <v>250</v>
      </c>
      <c r="F32">
        <f t="shared" si="0"/>
        <v>500</v>
      </c>
    </row>
    <row r="33" spans="2:6" x14ac:dyDescent="0.25">
      <c r="B33">
        <v>1593462</v>
      </c>
      <c r="C33">
        <v>1</v>
      </c>
      <c r="D33">
        <f t="shared" si="0"/>
        <v>100</v>
      </c>
      <c r="E33">
        <f t="shared" si="0"/>
        <v>250</v>
      </c>
      <c r="F33">
        <f t="shared" si="0"/>
        <v>500</v>
      </c>
    </row>
    <row r="34" spans="2:6" x14ac:dyDescent="0.25">
      <c r="B34">
        <v>1022231</v>
      </c>
      <c r="C34">
        <v>1</v>
      </c>
      <c r="D34">
        <f t="shared" si="0"/>
        <v>100</v>
      </c>
      <c r="E34">
        <f t="shared" si="0"/>
        <v>250</v>
      </c>
      <c r="F34">
        <f t="shared" si="0"/>
        <v>500</v>
      </c>
    </row>
    <row r="35" spans="2:6" x14ac:dyDescent="0.25">
      <c r="B35">
        <v>2435154</v>
      </c>
      <c r="C35">
        <v>1</v>
      </c>
      <c r="D35">
        <f t="shared" si="0"/>
        <v>100</v>
      </c>
      <c r="E35">
        <f t="shared" si="0"/>
        <v>250</v>
      </c>
      <c r="F35">
        <f t="shared" si="0"/>
        <v>500</v>
      </c>
    </row>
    <row r="36" spans="2:6" x14ac:dyDescent="0.25">
      <c r="B36">
        <v>2395958</v>
      </c>
      <c r="C36">
        <v>1</v>
      </c>
      <c r="D36">
        <f t="shared" si="0"/>
        <v>100</v>
      </c>
      <c r="E36">
        <f t="shared" si="0"/>
        <v>250</v>
      </c>
      <c r="F36">
        <f t="shared" si="0"/>
        <v>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3F7BD1264954EA5D46D43F8031AC6" ma:contentTypeVersion="11" ma:contentTypeDescription="Create a new document." ma:contentTypeScope="" ma:versionID="365b81c7525cacdfea2be5ebcd6bd5fd">
  <xsd:schema xmlns:xsd="http://www.w3.org/2001/XMLSchema" xmlns:xs="http://www.w3.org/2001/XMLSchema" xmlns:p="http://schemas.microsoft.com/office/2006/metadata/properties" xmlns:ns2="24c8de3d-2ff2-44e2-8470-368d96ca3037" xmlns:ns3="01936358-bf13-4881-9075-a3a4c4e64eb9" targetNamespace="http://schemas.microsoft.com/office/2006/metadata/properties" ma:root="true" ma:fieldsID="e07a135da88af5af50b21ff174d45789" ns2:_="" ns3:_="">
    <xsd:import namespace="24c8de3d-2ff2-44e2-8470-368d96ca3037"/>
    <xsd:import namespace="01936358-bf13-4881-9075-a3a4c4e64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8de3d-2ff2-44e2-8470-368d96ca3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36358-bf13-4881-9075-a3a4c4e64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07CC46-C0B2-4A4E-9200-44055C285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7D2F22-378B-4D57-9963-15D571359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8de3d-2ff2-44e2-8470-368d96ca3037"/>
    <ds:schemaRef ds:uri="01936358-bf13-4881-9075-a3a4c4e64e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C55C7F-52A9-4B0E-9F65-D6C838E414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BOM</vt:lpstr>
      <vt:lpstr>history</vt:lpstr>
      <vt:lpstr>Feuil1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Clemens</cp:lastModifiedBy>
  <cp:lastPrinted>2009-08-03T09:49:46Z</cp:lastPrinted>
  <dcterms:created xsi:type="dcterms:W3CDTF">2009-05-15T08:53:47Z</dcterms:created>
  <dcterms:modified xsi:type="dcterms:W3CDTF">2020-12-10T16:26:01Z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0x0101004633F7BD1264954EA5D46D43F8031AC6</vt:lpwstr>
  </property>
  <property fmtid="{D5CDD505-2E9C-101B-9397-08002B2CF9AE}" pid="3" name="Order">
    <vt:r8>8806600</vt:r8>
  </property>
</Properties>
</file>